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<sst xmlns="http://schemas.openxmlformats.org/spreadsheetml/2006/main" count="58" uniqueCount="58">
  <si>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</si>
  <si>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QLH010</t>
  </si>
  <si>
    <t xml:space="preserve">m²</t>
  </si>
  <si>
    <t xml:space="preserve">Lucernario transitable de baldosas de vidrio moldeado.</t>
  </si>
  <si>
    <r>
      <rPr>
        <sz val="8.25"/>
        <color rgb="FF000000"/>
        <rFont val="Arial"/>
        <family val="2"/>
      </rPr>
      <t xml:space="preserve">Lucernario transitable de baldosas de vidrio moldeado liso, incoloro, 190x190x80 mm, para tráfico peatonal.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</si>
  <si>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</si>
  <si>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</si>
  <si>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</si>
  <si>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</si>
  <si>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</si>
  <si>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</si>
  <si>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</si>
  <si>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mt21vmp010e</t>
  </si>
  <si>
    <t xml:space="preserve">Ud</t>
  </si>
  <si>
    <t xml:space="preserve">Baldosa de vidrio moldeado liso, incoloro, 190x190x80 mm, para suelos con tráfico peatonal.</t>
  </si>
  <si>
    <t xml:space="preserve">mt10hal010ne</t>
  </si>
  <si>
    <t xml:space="preserve">m³</t>
  </si>
  <si>
    <t xml:space="preserve">Hormigón HA-30/AC-E1/12/IIa, Agilia Horizontal "LAFARGEHOLCIM", fabricado en central.</t>
  </si>
  <si>
    <t xml:space="preserve">mt07aco010g</t>
  </si>
  <si>
    <t xml:space="preserve">kg</t>
  </si>
  <si>
    <t xml:space="preserve">Acero en barras corrugadas, UNE-EN 10080 B 500 S, suministrado en obra en barras sin elaborar, de varios diámetros.</t>
  </si>
  <si>
    <t xml:space="preserve">mt07aco020c</t>
  </si>
  <si>
    <t xml:space="preserve">Ud</t>
  </si>
  <si>
    <t xml:space="preserve">Separador homologado para vigas.</t>
  </si>
  <si>
    <t xml:space="preserve">mt50spa052b</t>
  </si>
  <si>
    <t xml:space="preserve">m</t>
  </si>
  <si>
    <t xml:space="preserve">Tablón de madera de pino, de 20x7,2 cm.</t>
  </si>
  <si>
    <t xml:space="preserve">mt50spa101</t>
  </si>
  <si>
    <t xml:space="preserve">kg</t>
  </si>
  <si>
    <t xml:space="preserve">Clavos de acero.</t>
  </si>
  <si>
    <t xml:space="preserve">mt50spa081a</t>
  </si>
  <si>
    <t xml:space="preserve">Ud</t>
  </si>
  <si>
    <t xml:space="preserve">Puntal metálico telescópico, de hasta 3 m de altura.</t>
  </si>
  <si>
    <t xml:space="preserve">mt15sja025c</t>
  </si>
  <si>
    <t xml:space="preserve">Ud</t>
  </si>
  <si>
    <t xml:space="preserve">Cartucho de silicona acética monocomponente, antimoho, color transparente, de 310 ml.</t>
  </si>
  <si>
    <t xml:space="preserve">mt21vva022b</t>
  </si>
  <si>
    <t xml:space="preserve">Ud</t>
  </si>
  <si>
    <t xml:space="preserve">Material auxiliar para la colocación de baldosas de vidrio moldeado.</t>
  </si>
  <si>
    <t xml:space="preserve">Subtotal materiales:</t>
  </si>
  <si>
    <t xml:space="preserve">Equipo y maquinaria</t>
  </si>
  <si>
    <t xml:space="preserve">mq06bhe010</t>
  </si>
  <si>
    <t xml:space="preserve">h</t>
  </si>
  <si>
    <t xml:space="preserve">Camión bomba estacionado en obra, para bombeo de hormigón.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</si>
  <si>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</si>
  <si>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</si>
  <si>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</si>
  <si>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</si>
  <si>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</si>
  <si>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</si>
  <si>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</si>
  <si>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</si>
  <si>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</si>
  <si>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</si>
  <si>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</si>
  <si>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</si>
  <si>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130,06€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</si>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</sst>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5.95" customWidth="1"/>
    <col min="5" max="5" width="51.85" customWidth="1"/>
    <col min="6" max="6" width="16.15" customWidth="1"/>
    <col min="7" max="7" width="12.7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21.000000</v>
      </c>
      <c r="G10" s="12">
        <v>9.070000</v>
      </c>
      <c r="H10" s="12">
        <f ca="1">ROUND(INDIRECT(ADDRESS(ROW()+(0), COLUMN()+(-2), 1))*INDIRECT(ADDRESS(ROW()+(0), COLUMN()+(-1), 1)), 2)</f>
        <v>190.470000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0.019000</v>
      </c>
      <c r="G11" s="12">
        <v>112.000000</v>
      </c>
      <c r="H11" s="12">
        <f ca="1">ROUND(INDIRECT(ADDRESS(ROW()+(0), COLUMN()+(-2), 1))*INDIRECT(ADDRESS(ROW()+(0), COLUMN()+(-1), 1)), 2)</f>
        <v>2.130000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13.000000</v>
      </c>
      <c r="G12" s="12">
        <v>0.620000</v>
      </c>
      <c r="H12" s="12">
        <f ca="1">ROUND(INDIRECT(ADDRESS(ROW()+(0), COLUMN()+(-2), 1))*INDIRECT(ADDRESS(ROW()+(0), COLUMN()+(-1), 1)), 2)</f>
        <v>8.060000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4.000000</v>
      </c>
      <c r="G13" s="12">
        <v>0.080000</v>
      </c>
      <c r="H13" s="12">
        <f ca="1">ROUND(INDIRECT(ADDRESS(ROW()+(0), COLUMN()+(-2), 1))*INDIRECT(ADDRESS(ROW()+(0), COLUMN()+(-1), 1)), 2)</f>
        <v>0.320000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0.020000</v>
      </c>
      <c r="G14" s="12">
        <v>4.390000</v>
      </c>
      <c r="H14" s="12">
        <f ca="1">ROUND(INDIRECT(ADDRESS(ROW()+(0), COLUMN()+(-2), 1))*INDIRECT(ADDRESS(ROW()+(0), COLUMN()+(-1), 1)), 2)</f>
        <v>0.090000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0.030000</v>
      </c>
      <c r="G15" s="12">
        <v>1.300000</v>
      </c>
      <c r="H15" s="12">
        <f ca="1">ROUND(INDIRECT(ADDRESS(ROW()+(0), COLUMN()+(-2), 1))*INDIRECT(ADDRESS(ROW()+(0), COLUMN()+(-1), 1)), 2)</f>
        <v>0.040000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0.013000</v>
      </c>
      <c r="G16" s="12">
        <v>13.370000</v>
      </c>
      <c r="H16" s="12">
        <f ca="1">ROUND(INDIRECT(ADDRESS(ROW()+(0), COLUMN()+(-2), 1))*INDIRECT(ADDRESS(ROW()+(0), COLUMN()+(-1), 1)), 2)</f>
        <v>0.170000</v>
      </c>
    </row>
    <row r="17" spans="1:8" ht="24.0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0.500000</v>
      </c>
      <c r="G17" s="12">
        <v>6.030000</v>
      </c>
      <c r="H17" s="12">
        <f ca="1">ROUND(INDIRECT(ADDRESS(ROW()+(0), COLUMN()+(-2), 1))*INDIRECT(ADDRESS(ROW()+(0), COLUMN()+(-1), 1)), 2)</f>
        <v>3.020000</v>
      </c>
    </row>
    <row r="18" spans="1:8" ht="24.0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3">
        <v>1.000000</v>
      </c>
      <c r="G18" s="14">
        <v>0.950000</v>
      </c>
      <c r="H18" s="14">
        <f ca="1">ROUND(INDIRECT(ADDRESS(ROW()+(0), COLUMN()+(-2), 1))*INDIRECT(ADDRESS(ROW()+(0), COLUMN()+(-1), 1)), 2)</f>
        <v>0.950000</v>
      </c>
    </row>
    <row r="19" spans="1:8" ht="13.50" thickBot="1" customHeight="1">
      <c r="A19" s="15"/>
      <c r="B19" s="15"/>
      <c r="C19" s="15"/>
      <c r="D19" s="15"/>
      <c r="E19" s="15"/>
      <c r="F19" s="9" t="s">
        <v>39</v>
      </c>
      <c r="G19" s="9"/>
      <c r="H1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205.250000</v>
      </c>
    </row>
    <row r="20" spans="1:8" ht="13.50" thickBot="1" customHeight="1">
      <c r="A20" s="15">
        <v>2.000000</v>
      </c>
      <c r="B20" s="15"/>
      <c r="C20" s="15"/>
      <c r="D20" s="15"/>
      <c r="E20" s="18" t="s">
        <v>40</v>
      </c>
      <c r="F20" s="18"/>
      <c r="G20" s="15"/>
      <c r="H20" s="15"/>
    </row>
    <row r="21" spans="1:8" ht="24.00" thickBot="1" customHeight="1">
      <c r="A21" s="1" t="s">
        <v>41</v>
      </c>
      <c r="B21" s="1"/>
      <c r="C21" s="10" t="s">
        <v>42</v>
      </c>
      <c r="D21" s="10"/>
      <c r="E21" s="1" t="s">
        <v>43</v>
      </c>
      <c r="F21" s="13">
        <v>0.001000</v>
      </c>
      <c r="G21" s="14">
        <v>170.000000</v>
      </c>
      <c r="H21" s="14">
        <f ca="1">ROUND(INDIRECT(ADDRESS(ROW()+(0), COLUMN()+(-2), 1))*INDIRECT(ADDRESS(ROW()+(0), COLUMN()+(-1), 1)), 2)</f>
        <v>0.170000</v>
      </c>
    </row>
    <row r="22" spans="1:8" ht="13.50" thickBot="1" customHeight="1">
      <c r="A22" s="15"/>
      <c r="B22" s="15"/>
      <c r="C22" s="15"/>
      <c r="D22" s="15"/>
      <c r="E22" s="15"/>
      <c r="F22" s="9" t="s">
        <v>44</v>
      </c>
      <c r="G22" s="9"/>
      <c r="H22" s="17">
        <f ca="1">ROUND(SUM(INDIRECT(ADDRESS(ROW()+(-1), COLUMN()+(0), 1))), 2)</f>
        <v>0.170000</v>
      </c>
    </row>
    <row r="23" spans="1:8" ht="13.50" thickBot="1" customHeight="1">
      <c r="A23" s="15">
        <v>3.000000</v>
      </c>
      <c r="B23" s="15"/>
      <c r="C23" s="15"/>
      <c r="D23" s="15"/>
      <c r="E23" s="18" t="s">
        <v>45</v>
      </c>
      <c r="F23" s="18"/>
      <c r="G23" s="15"/>
      <c r="H23" s="15"/>
    </row>
    <row r="24" spans="1:8" ht="13.50" thickBot="1" customHeight="1">
      <c r="A24" s="1" t="s">
        <v>46</v>
      </c>
      <c r="B24" s="1"/>
      <c r="C24" s="10" t="s">
        <v>47</v>
      </c>
      <c r="D24" s="10"/>
      <c r="E24" s="1" t="s">
        <v>48</v>
      </c>
      <c r="F24" s="11">
        <v>2.170000</v>
      </c>
      <c r="G24" s="12">
        <v>17.540000</v>
      </c>
      <c r="H24" s="12">
        <f ca="1">ROUND(INDIRECT(ADDRESS(ROW()+(0), COLUMN()+(-2), 1))*INDIRECT(ADDRESS(ROW()+(0), COLUMN()+(-1), 1)), 2)</f>
        <v>38.060000</v>
      </c>
    </row>
    <row r="25" spans="1:8" ht="13.50" thickBot="1" customHeight="1">
      <c r="A25" s="1" t="s">
        <v>49</v>
      </c>
      <c r="B25" s="1"/>
      <c r="C25" s="10" t="s">
        <v>50</v>
      </c>
      <c r="D25" s="10"/>
      <c r="E25" s="1" t="s">
        <v>51</v>
      </c>
      <c r="F25" s="13">
        <v>1.721000</v>
      </c>
      <c r="G25" s="14">
        <v>16.160000</v>
      </c>
      <c r="H25" s="14">
        <f ca="1">ROUND(INDIRECT(ADDRESS(ROW()+(0), COLUMN()+(-2), 1))*INDIRECT(ADDRESS(ROW()+(0), COLUMN()+(-1), 1)), 2)</f>
        <v>27.810000</v>
      </c>
    </row>
    <row r="26" spans="1:8" ht="13.50" thickBot="1" customHeight="1">
      <c r="A26" s="15"/>
      <c r="B26" s="15"/>
      <c r="C26" s="15"/>
      <c r="D26" s="15"/>
      <c r="E26" s="15"/>
      <c r="F26" s="9" t="s">
        <v>52</v>
      </c>
      <c r="G26" s="9"/>
      <c r="H26" s="17">
        <f ca="1">ROUND(SUM(INDIRECT(ADDRESS(ROW()+(-1), COLUMN()+(0), 1)),INDIRECT(ADDRESS(ROW()+(-2), COLUMN()+(0), 1))), 2)</f>
        <v>65.870000</v>
      </c>
    </row>
    <row r="27" spans="1:8" ht="13.50" thickBot="1" customHeight="1">
      <c r="A27" s="15">
        <v>4.000000</v>
      </c>
      <c r="B27" s="15"/>
      <c r="C27" s="15"/>
      <c r="D27" s="15"/>
      <c r="E27" s="18" t="s">
        <v>53</v>
      </c>
      <c r="F27" s="18"/>
      <c r="G27" s="15"/>
      <c r="H27" s="15"/>
    </row>
    <row r="28" spans="1:8" ht="13.50" thickBot="1" customHeight="1">
      <c r="A28" s="19"/>
      <c r="B28" s="19"/>
      <c r="C28" s="20" t="s">
        <v>54</v>
      </c>
      <c r="D28" s="20"/>
      <c r="E28" s="19" t="s">
        <v>55</v>
      </c>
      <c r="F28" s="13">
        <v>2.000000</v>
      </c>
      <c r="G28" s="14">
        <f ca="1">ROUND(SUM(INDIRECT(ADDRESS(ROW()+(-2), COLUMN()+(1), 1)),INDIRECT(ADDRESS(ROW()+(-6), COLUMN()+(1), 1)),INDIRECT(ADDRESS(ROW()+(-9), COLUMN()+(1), 1))), 2)</f>
        <v>271.290000</v>
      </c>
      <c r="H28" s="14">
        <f ca="1">ROUND(INDIRECT(ADDRESS(ROW()+(0), COLUMN()+(-2), 1))*INDIRECT(ADDRESS(ROW()+(0), COLUMN()+(-1), 1))/100, 2)</f>
        <v>5.430000</v>
      </c>
    </row>
    <row r="29" spans="1:8" ht="13.50" thickBot="1" customHeight="1">
      <c r="A29" s="21" t="s">
        <v>56</v>
      </c>
      <c r="B29" s="21"/>
      <c r="C29" s="22"/>
      <c r="D29" s="22"/>
      <c r="E29" s="23"/>
      <c r="F29" s="24" t="s">
        <v>57</v>
      </c>
      <c r="G29" s="25"/>
      <c r="H29" s="26">
        <f ca="1">ROUND(SUM(INDIRECT(ADDRESS(ROW()+(-1), COLUMN()+(0), 1)),INDIRECT(ADDRESS(ROW()+(-3), COLUMN()+(0), 1)),INDIRECT(ADDRESS(ROW()+(-7), COLUMN()+(0), 1)),INDIRECT(ADDRESS(ROW()+(-10), COLUMN()+(0), 1))), 2)</f>
        <v>276.720000</v>
      </c>
    </row>
  </sheetData>
  <mergeCells count="5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B25"/>
    <mergeCell ref="C25:D25"/>
    <mergeCell ref="A26:B26"/>
    <mergeCell ref="C26:D26"/>
    <mergeCell ref="F26:G26"/>
    <mergeCell ref="A27:B27"/>
    <mergeCell ref="C27:D27"/>
    <mergeCell ref="E27:F27"/>
    <mergeCell ref="A28:B28"/>
    <mergeCell ref="C28:D28"/>
    <mergeCell ref="A29:E29"/>
    <mergeCell ref="F29:G29"/>
  </mergeCells>
  <pageMargins left="0.620079" right="0.472441" top="0.472441" bottom="0.472441" header="0.0" footer="0.0"/>
  <pageSetup paperSize="9" orientation="portrait"/>
  <rowBreaks count="0" manualBreakCount="0">
    </rowBreaks>
</worksheet>
</file>