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<sst xmlns="http://schemas.openxmlformats.org/spreadsheetml/2006/main" count="115" uniqueCount="115">
  <si>
    <t xml:space="preserve"/>
  </si>
  <si>
    <t xml:space="preserve">QAB010</t>
  </si>
  <si>
    <t xml:space="preserve">m²</t>
  </si>
  <si>
    <t xml:space="preserve">Cubierta plana transitable, no ventilada, con solado fijo, impermeabilización mediante láminas asfálticas.</t>
  </si>
  <si>
    <r>
      <rPr>
        <sz val="8.25"/>
        <color rgb="FF000000"/>
        <rFont val="Arial"/>
        <family val="2"/>
      </rPr>
      <t xml:space="preserve">Cubierta plana transitable, no ventilada, con solado fijo, tipo convencional, pendiente del 1% al 5%, para tráfico peatonal privado, compuesta de: formación de pendientes: arcilla expandida, vertida en seco y consolidada en su superficie con lechada de cemento, con espesor medio de 10 cm, acabado con capa de regularización de mortero de cemento, industrial, M-5 de 4 cm de espesor; aislamiento térmico: panel rígido de lana mineral soldable, hidrofugada, de 50 mm de espesor; impermeabilización monocapa adherida: lámina de betún modificado con elastómero SBS, LBM(SBS)-40-FP, totalmente adherida con soplete; capa separadora bajo protección: geotextil no tejido compuesto por fibras de poliéster unidas por agujeteado, (200 g/m²); capa de protección: baldosas cerámicas de gres rústico 20x20 cm colocadas en capa fina con adhesivo cementoso de fraguado normal, C1 gris, sobre capa de regularización de mortero de cemento, industrial, M-5, rejuntadas con mortero de juntas cementoso tipo CG 2,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</si>
  <si>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</si>
  <si>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</si>
  <si>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</si>
  <si>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</si>
  <si>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</si>
  <si>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</si>
  <si>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</si>
  <si>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</si>
  <si>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</si>
  <si>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según UNE-EN 771-1.</t>
  </si>
  <si>
    <t xml:space="preserve">mt01arl030aa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</si>
  <si>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</si>
  <si>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</si>
  <si>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</si>
  <si>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</si>
  <si>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1/3 CEM II/B-P 32,5 N.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</si>
  <si>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</si>
  <si>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</si>
  <si>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</si>
  <si>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</si>
  <si>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</si>
  <si>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</si>
  <si>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</si>
  <si>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</si>
  <si>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</si>
  <si>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mt16lrc010fd</t>
  </si>
  <si>
    <t xml:space="preserve">m²</t>
  </si>
  <si>
    <t xml:space="preserve">Panel rígido de lana mineral soldable, hidrofugada, según UNE-EN 13162, revestido con betún asfáltico y film de polipropileno termofusible, de 50 mm de espesor, resistencia térmica &gt;= 1,3 m²K/W, conductividad térmica 0,038 W/(mK).</t>
  </si>
  <si>
    <t xml:space="preserve">mt14lba010g</t>
  </si>
  <si>
    <t xml:space="preserve">m²</t>
  </si>
  <si>
    <t xml:space="preserve">Lámina de betún modificado con elastómero SBS, LBM(SBS)-40-FP, de 3,5 mm de espesor, masa nominal 4 kg/m², con armadura de fieltro de poliéster no tejido de 160 g/m², de superficie no protegida. Según UNE-EN 13707.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</si>
  <si>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</si>
  <si>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</si>
  <si>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g/m², según UNE-EN 13252.</t>
  </si>
  <si>
    <t xml:space="preserve">mt09mcr021g</t>
  </si>
  <si>
    <t xml:space="preserve">kg</t>
  </si>
  <si>
    <t xml:space="preserve">Adhesivo cementoso de fraguado normal, C1 según UNE-EN 12004, color gris.</t>
  </si>
  <si>
    <t xml:space="preserve">mt18bcr010he800</t>
  </si>
  <si>
    <t xml:space="preserve">m²</t>
  </si>
  <si>
    <t xml:space="preserve">Baldosa cerámica de gres rústico, 20x20 cm, 8,00€/m², capacidad de absorción de agua 3%&lt;=E&lt;6%, grupo AII, según UNE-EN 14411, resistencia al deslizamiento Rd&gt;45 según UNE-ENV 12633, resbaladicidad clase 3 según CTE.</t>
  </si>
  <si>
    <t xml:space="preserve">mt18rcr010a300</t>
  </si>
  <si>
    <t xml:space="preserve">m</t>
  </si>
  <si>
    <t xml:space="preserve">Rodapié cerámico de gres rústico, de 7 cm de anchura, 3,00€/m.</t>
  </si>
  <si>
    <t xml:space="preserve">mt09mcp020fv</t>
  </si>
  <si>
    <t xml:space="preserve">kg</t>
  </si>
  <si>
    <t xml:space="preserve">Mortero de juntas cementoso tipo CG2, según UNE-EN 13888, color blanco, para juntas de 2 a 15 mm, compuesto por cemento de alta resistencia, cuarzo, aditivos especiales, pigmentos y resinas sintéticas.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</si>
  <si>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</si>
  <si>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</si>
  <si>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</si>
  <si>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</si>
  <si>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</si>
  <si>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</si>
  <si>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</si>
  <si>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</si>
  <si>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</si>
  <si>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</si>
  <si>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</si>
  <si>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</si>
  <si>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</si>
  <si>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</si>
  <si>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</si>
  <si>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</si>
  <si>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</si>
  <si>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</si>
  <si>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</si>
  <si>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</si>
  <si>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</si>
  <si>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</si>
  <si>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</si>
  <si>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</si>
  <si>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</si>
  <si>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</si>
  <si>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</si>
  <si>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</si>
  <si>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</si>
  <si>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</si>
  <si>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27,69€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</si>
  <si>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</si>
  <si>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</si>
  <si>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</si>
  <si>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</si>
  <si>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</si>
  <si>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</si>
  <si>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</si>
  <si>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</si>
  <si>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</si>
  <si>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</si>
  <si>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</si>
  <si>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</si>
  <si>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</si>
  <si>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</si>
  <si>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</si>
  <si>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</si>
  <si>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</si>
  <si>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</si>
  <si>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</si>
  <si>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</si>
  <si>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</si>
  <si>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</si>
  <si>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</si>
  <si>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</si>
  <si>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</si>
  <si>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</si>
  <si>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</si>
  <si>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</si>
  <si>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3/4</t>
  </si>
  <si>
    <t xml:space="preserve">Baldosas  cerámicas.  Definiciones,  clasificación, características,  evaluación  de  la  conformidad 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</si>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</sst>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7.65" customWidth="1"/>
    <col min="5" max="5" width="51.34" customWidth="1"/>
    <col min="6" max="6" width="3.06" customWidth="1"/>
    <col min="7" max="7" width="9.69" customWidth="1"/>
    <col min="8" max="8" width="3.91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3.000000</v>
      </c>
      <c r="H10" s="11"/>
      <c r="I10" s="12">
        <v>0.130000</v>
      </c>
      <c r="J10" s="12">
        <f ca="1">ROUND(INDIRECT(ADDRESS(ROW()+(0), COLUMN()+(-3), 1))*INDIRECT(ADDRESS(ROW()+(0), COLUMN()+(-1), 1)), 2)</f>
        <v>0.390000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0.100000</v>
      </c>
      <c r="H11" s="11"/>
      <c r="I11" s="12">
        <v>135.870000</v>
      </c>
      <c r="J11" s="12">
        <f ca="1">ROUND(INDIRECT(ADDRESS(ROW()+(0), COLUMN()+(-3), 1))*INDIRECT(ADDRESS(ROW()+(0), COLUMN()+(-1), 1)), 2)</f>
        <v>13.590000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0.010000</v>
      </c>
      <c r="H12" s="11"/>
      <c r="I12" s="12">
        <v>105.100000</v>
      </c>
      <c r="J12" s="12">
        <f ca="1">ROUND(INDIRECT(ADDRESS(ROW()+(0), COLUMN()+(-3), 1))*INDIRECT(ADDRESS(ROW()+(0), COLUMN()+(-1), 1)), 2)</f>
        <v>1.050000</v>
      </c>
    </row>
    <row r="13" spans="1:10" ht="45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0.010000</v>
      </c>
      <c r="H13" s="11"/>
      <c r="I13" s="12">
        <v>1.340000</v>
      </c>
      <c r="J13" s="12">
        <f ca="1">ROUND(INDIRECT(ADDRESS(ROW()+(0), COLUMN()+(-3), 1))*INDIRECT(ADDRESS(ROW()+(0), COLUMN()+(-1), 1)), 2)</f>
        <v>0.010000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0.027000</v>
      </c>
      <c r="H14" s="11"/>
      <c r="I14" s="12">
        <v>1.500000</v>
      </c>
      <c r="J14" s="12">
        <f ca="1">ROUND(INDIRECT(ADDRESS(ROW()+(0), COLUMN()+(-3), 1))*INDIRECT(ADDRESS(ROW()+(0), COLUMN()+(-1), 1)), 2)</f>
        <v>0.040000</v>
      </c>
    </row>
    <row r="15" spans="1:10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0.150000</v>
      </c>
      <c r="H15" s="11"/>
      <c r="I15" s="12">
        <v>32.250000</v>
      </c>
      <c r="J15" s="12">
        <f ca="1">ROUND(INDIRECT(ADDRESS(ROW()+(0), COLUMN()+(-3), 1))*INDIRECT(ADDRESS(ROW()+(0), COLUMN()+(-1), 1)), 2)</f>
        <v>4.840000</v>
      </c>
    </row>
    <row r="16" spans="1:10" ht="45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1.050000</v>
      </c>
      <c r="H16" s="11"/>
      <c r="I16" s="12">
        <v>14.670000</v>
      </c>
      <c r="J16" s="12">
        <f ca="1">ROUND(INDIRECT(ADDRESS(ROW()+(0), COLUMN()+(-3), 1))*INDIRECT(ADDRESS(ROW()+(0), COLUMN()+(-1), 1)), 2)</f>
        <v>15.400000</v>
      </c>
    </row>
    <row r="17" spans="1:10" ht="45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1.100000</v>
      </c>
      <c r="H17" s="11"/>
      <c r="I17" s="12">
        <v>6.380000</v>
      </c>
      <c r="J17" s="12">
        <f ca="1">ROUND(INDIRECT(ADDRESS(ROW()+(0), COLUMN()+(-3), 1))*INDIRECT(ADDRESS(ROW()+(0), COLUMN()+(-1), 1)), 2)</f>
        <v>7.020000</v>
      </c>
    </row>
    <row r="18" spans="1:10" ht="76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1.050000</v>
      </c>
      <c r="H18" s="11"/>
      <c r="I18" s="12">
        <v>0.570000</v>
      </c>
      <c r="J18" s="12">
        <f ca="1">ROUND(INDIRECT(ADDRESS(ROW()+(0), COLUMN()+(-3), 1))*INDIRECT(ADDRESS(ROW()+(0), COLUMN()+(-1), 1)), 2)</f>
        <v>0.600000</v>
      </c>
    </row>
    <row r="19" spans="1:10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1">
        <v>4.000000</v>
      </c>
      <c r="H19" s="11"/>
      <c r="I19" s="12">
        <v>0.350000</v>
      </c>
      <c r="J19" s="12">
        <f ca="1">ROUND(INDIRECT(ADDRESS(ROW()+(0), COLUMN()+(-3), 1))*INDIRECT(ADDRESS(ROW()+(0), COLUMN()+(-1), 1)), 2)</f>
        <v>1.400000</v>
      </c>
    </row>
    <row r="20" spans="1:10" ht="45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1">
        <v>1.050000</v>
      </c>
      <c r="H20" s="11"/>
      <c r="I20" s="12">
        <v>8.000000</v>
      </c>
      <c r="J20" s="12">
        <f ca="1">ROUND(INDIRECT(ADDRESS(ROW()+(0), COLUMN()+(-3), 1))*INDIRECT(ADDRESS(ROW()+(0), COLUMN()+(-1), 1)), 2)</f>
        <v>8.400000</v>
      </c>
    </row>
    <row r="21" spans="1:10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1">
        <v>0.400000</v>
      </c>
      <c r="H21" s="11"/>
      <c r="I21" s="12">
        <v>3.000000</v>
      </c>
      <c r="J21" s="12">
        <f ca="1">ROUND(INDIRECT(ADDRESS(ROW()+(0), COLUMN()+(-3), 1))*INDIRECT(ADDRESS(ROW()+(0), COLUMN()+(-1), 1)), 2)</f>
        <v>1.200000</v>
      </c>
    </row>
    <row r="22" spans="1:10" ht="45.0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3">
        <v>0.050000</v>
      </c>
      <c r="H22" s="13"/>
      <c r="I22" s="14">
        <v>0.780000</v>
      </c>
      <c r="J22" s="14">
        <f ca="1">ROUND(INDIRECT(ADDRESS(ROW()+(0), COLUMN()+(-3), 1))*INDIRECT(ADDRESS(ROW()+(0), COLUMN()+(-1), 1)), 2)</f>
        <v>0.040000</v>
      </c>
    </row>
    <row r="23" spans="1:10" ht="13.50" thickBot="1" customHeight="1">
      <c r="A23" s="15"/>
      <c r="B23" s="15"/>
      <c r="C23" s="15"/>
      <c r="D23" s="15"/>
      <c r="E23" s="15"/>
      <c r="F23" s="15"/>
      <c r="G23" s="9" t="s">
        <v>51</v>
      </c>
      <c r="H23" s="9"/>
      <c r="I23" s="9"/>
      <c r="J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53.980000</v>
      </c>
    </row>
    <row r="24" spans="1:10" ht="13.50" thickBot="1" customHeight="1">
      <c r="A24" s="15">
        <v>2.000000</v>
      </c>
      <c r="B24" s="15"/>
      <c r="C24" s="15"/>
      <c r="D24" s="15"/>
      <c r="E24" s="18" t="s">
        <v>52</v>
      </c>
      <c r="F24" s="18"/>
      <c r="G24" s="18"/>
      <c r="H24" s="18"/>
      <c r="I24" s="15"/>
      <c r="J24" s="15"/>
    </row>
    <row r="25" spans="1:10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"/>
      <c r="G25" s="11">
        <v>0.099000</v>
      </c>
      <c r="H25" s="11"/>
      <c r="I25" s="12">
        <v>17.540000</v>
      </c>
      <c r="J25" s="12">
        <f ca="1">ROUND(INDIRECT(ADDRESS(ROW()+(0), COLUMN()+(-3), 1))*INDIRECT(ADDRESS(ROW()+(0), COLUMN()+(-1), 1)), 2)</f>
        <v>1.740000</v>
      </c>
    </row>
    <row r="26" spans="1:10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"/>
      <c r="G26" s="11">
        <v>0.541000</v>
      </c>
      <c r="H26" s="11"/>
      <c r="I26" s="12">
        <v>16.160000</v>
      </c>
      <c r="J26" s="12">
        <f ca="1">ROUND(INDIRECT(ADDRESS(ROW()+(0), COLUMN()+(-3), 1))*INDIRECT(ADDRESS(ROW()+(0), COLUMN()+(-1), 1)), 2)</f>
        <v>8.740000</v>
      </c>
    </row>
    <row r="27" spans="1:10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"/>
      <c r="G27" s="11">
        <v>0.133000</v>
      </c>
      <c r="H27" s="11"/>
      <c r="I27" s="12">
        <v>17.540000</v>
      </c>
      <c r="J27" s="12">
        <f ca="1">ROUND(INDIRECT(ADDRESS(ROW()+(0), COLUMN()+(-3), 1))*INDIRECT(ADDRESS(ROW()+(0), COLUMN()+(-1), 1)), 2)</f>
        <v>2.330000</v>
      </c>
    </row>
    <row r="28" spans="1:10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"/>
      <c r="G28" s="11">
        <v>0.133000</v>
      </c>
      <c r="H28" s="11"/>
      <c r="I28" s="12">
        <v>16.430000</v>
      </c>
      <c r="J28" s="12">
        <f ca="1">ROUND(INDIRECT(ADDRESS(ROW()+(0), COLUMN()+(-3), 1))*INDIRECT(ADDRESS(ROW()+(0), COLUMN()+(-1), 1)), 2)</f>
        <v>2.190000</v>
      </c>
    </row>
    <row r="29" spans="1:10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1">
        <v>0.055000</v>
      </c>
      <c r="H29" s="11"/>
      <c r="I29" s="12">
        <v>18.130000</v>
      </c>
      <c r="J29" s="12">
        <f ca="1">ROUND(INDIRECT(ADDRESS(ROW()+(0), COLUMN()+(-3), 1))*INDIRECT(ADDRESS(ROW()+(0), COLUMN()+(-1), 1)), 2)</f>
        <v>1.000000</v>
      </c>
    </row>
    <row r="30" spans="1:10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"/>
      <c r="G30" s="11">
        <v>0.055000</v>
      </c>
      <c r="H30" s="11"/>
      <c r="I30" s="12">
        <v>16.430000</v>
      </c>
      <c r="J30" s="12">
        <f ca="1">ROUND(INDIRECT(ADDRESS(ROW()+(0), COLUMN()+(-3), 1))*INDIRECT(ADDRESS(ROW()+(0), COLUMN()+(-1), 1)), 2)</f>
        <v>0.900000</v>
      </c>
    </row>
    <row r="31" spans="1:10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"/>
      <c r="G31" s="11">
        <v>0.442000</v>
      </c>
      <c r="H31" s="11"/>
      <c r="I31" s="12">
        <v>17.540000</v>
      </c>
      <c r="J31" s="12">
        <f ca="1">ROUND(INDIRECT(ADDRESS(ROW()+(0), COLUMN()+(-3), 1))*INDIRECT(ADDRESS(ROW()+(0), COLUMN()+(-1), 1)), 2)</f>
        <v>7.750000</v>
      </c>
    </row>
    <row r="32" spans="1:10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"/>
      <c r="G32" s="13">
        <v>0.221000</v>
      </c>
      <c r="H32" s="13"/>
      <c r="I32" s="14">
        <v>16.430000</v>
      </c>
      <c r="J32" s="14">
        <f ca="1">ROUND(INDIRECT(ADDRESS(ROW()+(0), COLUMN()+(-3), 1))*INDIRECT(ADDRESS(ROW()+(0), COLUMN()+(-1), 1)), 2)</f>
        <v>3.630000</v>
      </c>
    </row>
    <row r="33" spans="1:10" ht="13.50" thickBot="1" customHeight="1">
      <c r="A33" s="15"/>
      <c r="B33" s="15"/>
      <c r="C33" s="15"/>
      <c r="D33" s="15"/>
      <c r="E33" s="15"/>
      <c r="F33" s="15"/>
      <c r="G33" s="9" t="s">
        <v>77</v>
      </c>
      <c r="H33" s="9"/>
      <c r="I33" s="9"/>
      <c r="J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28.280000</v>
      </c>
    </row>
    <row r="34" spans="1:10" ht="13.50" thickBot="1" customHeight="1">
      <c r="A34" s="15">
        <v>3.000000</v>
      </c>
      <c r="B34" s="15"/>
      <c r="C34" s="15"/>
      <c r="D34" s="15"/>
      <c r="E34" s="18" t="s">
        <v>78</v>
      </c>
      <c r="F34" s="18"/>
      <c r="G34" s="18"/>
      <c r="H34" s="18"/>
      <c r="I34" s="15"/>
      <c r="J34" s="15"/>
    </row>
    <row r="35" spans="1:10" ht="13.50" thickBot="1" customHeight="1">
      <c r="A35" s="19"/>
      <c r="B35" s="19"/>
      <c r="C35" s="19"/>
      <c r="D35" s="20" t="s">
        <v>79</v>
      </c>
      <c r="E35" s="19" t="s">
        <v>80</v>
      </c>
      <c r="F35" s="19"/>
      <c r="G35" s="13">
        <v>2.000000</v>
      </c>
      <c r="H35" s="13"/>
      <c r="I35" s="14">
        <f ca="1">ROUND(SUM(INDIRECT(ADDRESS(ROW()+(-2), COLUMN()+(1), 1)),INDIRECT(ADDRESS(ROW()+(-12), COLUMN()+(1), 1))), 2)</f>
        <v>82.260000</v>
      </c>
      <c r="J35" s="14">
        <f ca="1">ROUND(INDIRECT(ADDRESS(ROW()+(0), COLUMN()+(-3), 1))*INDIRECT(ADDRESS(ROW()+(0), COLUMN()+(-1), 1))/100, 2)</f>
        <v>1.650000</v>
      </c>
    </row>
    <row r="36" spans="1:10" ht="13.50" thickBot="1" customHeight="1">
      <c r="A36" s="21" t="s">
        <v>81</v>
      </c>
      <c r="B36" s="21"/>
      <c r="C36" s="21"/>
      <c r="D36" s="22"/>
      <c r="E36" s="23"/>
      <c r="F36" s="23"/>
      <c r="G36" s="24" t="s">
        <v>82</v>
      </c>
      <c r="H36" s="24"/>
      <c r="I36" s="25"/>
      <c r="J36" s="26">
        <f ca="1">ROUND(SUM(INDIRECT(ADDRESS(ROW()+(-1), COLUMN()+(0), 1)),INDIRECT(ADDRESS(ROW()+(-3), COLUMN()+(0), 1)),INDIRECT(ADDRESS(ROW()+(-13), COLUMN()+(0), 1))), 2)</f>
        <v>83.910000</v>
      </c>
    </row>
    <row r="39" spans="1:10" ht="13.50" thickBot="1" customHeight="1">
      <c r="A39" s="27" t="s">
        <v>83</v>
      </c>
      <c r="B39" s="27"/>
      <c r="C39" s="27"/>
      <c r="D39" s="27"/>
      <c r="E39" s="27"/>
      <c r="F39" s="27" t="s">
        <v>84</v>
      </c>
      <c r="G39" s="27"/>
      <c r="H39" s="27" t="s">
        <v>85</v>
      </c>
      <c r="I39" s="27"/>
      <c r="J39" s="27" t="s">
        <v>86</v>
      </c>
    </row>
    <row r="40" spans="1:10" ht="13.50" thickBot="1" customHeight="1">
      <c r="A40" s="28" t="s">
        <v>87</v>
      </c>
      <c r="B40" s="28"/>
      <c r="C40" s="28"/>
      <c r="D40" s="28"/>
      <c r="E40" s="28"/>
      <c r="F40" s="29">
        <v>1062016.000000</v>
      </c>
      <c r="G40" s="29"/>
      <c r="H40" s="29">
        <v>1062017.000000</v>
      </c>
      <c r="I40" s="29"/>
      <c r="J40" s="29" t="s">
        <v>88</v>
      </c>
    </row>
    <row r="41" spans="1:10" ht="13.50" thickBot="1" customHeight="1">
      <c r="A41" s="30" t="s">
        <v>89</v>
      </c>
      <c r="B41" s="30"/>
      <c r="C41" s="30"/>
      <c r="D41" s="30"/>
      <c r="E41" s="30"/>
      <c r="F41" s="31"/>
      <c r="G41" s="31"/>
      <c r="H41" s="31"/>
      <c r="I41" s="31"/>
      <c r="J41" s="31"/>
    </row>
    <row r="42" spans="1:10" ht="13.50" thickBot="1" customHeight="1">
      <c r="A42" s="28" t="s">
        <v>90</v>
      </c>
      <c r="B42" s="28"/>
      <c r="C42" s="28"/>
      <c r="D42" s="28"/>
      <c r="E42" s="28"/>
      <c r="F42" s="29">
        <v>132003.000000</v>
      </c>
      <c r="G42" s="29"/>
      <c r="H42" s="29">
        <v>162004.000000</v>
      </c>
      <c r="I42" s="29"/>
      <c r="J42" s="29" t="s">
        <v>91</v>
      </c>
    </row>
    <row r="43" spans="1:10" ht="13.50" thickBot="1" customHeight="1">
      <c r="A43" s="32" t="s">
        <v>92</v>
      </c>
      <c r="B43" s="32"/>
      <c r="C43" s="32"/>
      <c r="D43" s="32"/>
      <c r="E43" s="32"/>
      <c r="F43" s="33"/>
      <c r="G43" s="33"/>
      <c r="H43" s="33"/>
      <c r="I43" s="33"/>
      <c r="J43" s="33"/>
    </row>
    <row r="44" spans="1:10" ht="13.50" thickBot="1" customHeight="1">
      <c r="A44" s="30" t="s">
        <v>93</v>
      </c>
      <c r="B44" s="30"/>
      <c r="C44" s="30"/>
      <c r="D44" s="30"/>
      <c r="E44" s="30"/>
      <c r="F44" s="31">
        <v>112010.000000</v>
      </c>
      <c r="G44" s="31"/>
      <c r="H44" s="31">
        <v>112010.000000</v>
      </c>
      <c r="I44" s="31"/>
      <c r="J44" s="31"/>
    </row>
    <row r="45" spans="1:10" ht="13.50" thickBot="1" customHeight="1">
      <c r="A45" s="28" t="s">
        <v>94</v>
      </c>
      <c r="B45" s="28"/>
      <c r="C45" s="28"/>
      <c r="D45" s="28"/>
      <c r="E45" s="28"/>
      <c r="F45" s="29">
        <v>1072015.000000</v>
      </c>
      <c r="G45" s="29"/>
      <c r="H45" s="29">
        <v>1072016.000000</v>
      </c>
      <c r="I45" s="29"/>
      <c r="J45" s="29" t="s">
        <v>95</v>
      </c>
    </row>
    <row r="46" spans="1:10" ht="24.00" thickBot="1" customHeight="1">
      <c r="A46" s="30" t="s">
        <v>96</v>
      </c>
      <c r="B46" s="30"/>
      <c r="C46" s="30"/>
      <c r="D46" s="30"/>
      <c r="E46" s="30"/>
      <c r="F46" s="31"/>
      <c r="G46" s="31"/>
      <c r="H46" s="31"/>
      <c r="I46" s="31"/>
      <c r="J46" s="31"/>
    </row>
    <row r="47" spans="1:10" ht="13.50" thickBot="1" customHeight="1">
      <c r="A47" s="28" t="s">
        <v>97</v>
      </c>
      <c r="B47" s="28"/>
      <c r="C47" s="28"/>
      <c r="D47" s="28"/>
      <c r="E47" s="28"/>
      <c r="F47" s="29">
        <v>162011.000000</v>
      </c>
      <c r="G47" s="29"/>
      <c r="H47" s="29">
        <v>162012.000000</v>
      </c>
      <c r="I47" s="29"/>
      <c r="J47" s="29" t="s">
        <v>98</v>
      </c>
    </row>
    <row r="48" spans="1:10" ht="13.50" thickBot="1" customHeight="1">
      <c r="A48" s="30" t="s">
        <v>99</v>
      </c>
      <c r="B48" s="30"/>
      <c r="C48" s="30"/>
      <c r="D48" s="30"/>
      <c r="E48" s="30"/>
      <c r="F48" s="31"/>
      <c r="G48" s="31"/>
      <c r="H48" s="31"/>
      <c r="I48" s="31"/>
      <c r="J48" s="31"/>
    </row>
    <row r="49" spans="1:10" ht="13.50" thickBot="1" customHeight="1">
      <c r="A49" s="28" t="s">
        <v>100</v>
      </c>
      <c r="B49" s="28"/>
      <c r="C49" s="28"/>
      <c r="D49" s="28"/>
      <c r="E49" s="28"/>
      <c r="F49" s="29">
        <v>142010.000000</v>
      </c>
      <c r="G49" s="29"/>
      <c r="H49" s="29">
        <v>1102010.000000</v>
      </c>
      <c r="I49" s="29"/>
      <c r="J49" s="29" t="s">
        <v>101</v>
      </c>
    </row>
    <row r="50" spans="1:10" ht="24.00" thickBot="1" customHeight="1">
      <c r="A50" s="30" t="s">
        <v>102</v>
      </c>
      <c r="B50" s="30"/>
      <c r="C50" s="30"/>
      <c r="D50" s="30"/>
      <c r="E50" s="30"/>
      <c r="F50" s="31"/>
      <c r="G50" s="31"/>
      <c r="H50" s="31"/>
      <c r="I50" s="31"/>
      <c r="J50" s="31"/>
    </row>
    <row r="51" spans="1:10" ht="13.50" thickBot="1" customHeight="1">
      <c r="A51" s="28" t="s">
        <v>103</v>
      </c>
      <c r="B51" s="28"/>
      <c r="C51" s="28"/>
      <c r="D51" s="28"/>
      <c r="E51" s="28"/>
      <c r="F51" s="29">
        <v>1102001.000000</v>
      </c>
      <c r="G51" s="29"/>
      <c r="H51" s="29">
        <v>1102002.000000</v>
      </c>
      <c r="I51" s="29"/>
      <c r="J51" s="29" t="s">
        <v>104</v>
      </c>
    </row>
    <row r="52" spans="1:10" ht="13.50" thickBot="1" customHeight="1">
      <c r="A52" s="32" t="s">
        <v>105</v>
      </c>
      <c r="B52" s="32"/>
      <c r="C52" s="32"/>
      <c r="D52" s="32"/>
      <c r="E52" s="32"/>
      <c r="F52" s="33"/>
      <c r="G52" s="33"/>
      <c r="H52" s="33"/>
      <c r="I52" s="33"/>
      <c r="J52" s="33"/>
    </row>
    <row r="53" spans="1:10" ht="13.50" thickBot="1" customHeight="1">
      <c r="A53" s="30" t="s">
        <v>106</v>
      </c>
      <c r="B53" s="30"/>
      <c r="C53" s="30"/>
      <c r="D53" s="30"/>
      <c r="E53" s="30"/>
      <c r="F53" s="31">
        <v>162006.000000</v>
      </c>
      <c r="G53" s="31"/>
      <c r="H53" s="31">
        <v>162007.000000</v>
      </c>
      <c r="I53" s="31"/>
      <c r="J53" s="31"/>
    </row>
    <row r="54" spans="1:10" ht="13.50" thickBot="1" customHeight="1">
      <c r="A54" s="28" t="s">
        <v>107</v>
      </c>
      <c r="B54" s="28"/>
      <c r="C54" s="28"/>
      <c r="D54" s="28"/>
      <c r="E54" s="28"/>
      <c r="F54" s="29">
        <v>142013.000000</v>
      </c>
      <c r="G54" s="29"/>
      <c r="H54" s="29">
        <v>172013.000000</v>
      </c>
      <c r="I54" s="29"/>
      <c r="J54" s="29">
        <v>3.000000</v>
      </c>
    </row>
    <row r="55" spans="1:10" ht="24.00" thickBot="1" customHeight="1">
      <c r="A55" s="30" t="s">
        <v>108</v>
      </c>
      <c r="B55" s="30"/>
      <c r="C55" s="30"/>
      <c r="D55" s="30"/>
      <c r="E55" s="30"/>
      <c r="F55" s="31"/>
      <c r="G55" s="31"/>
      <c r="H55" s="31"/>
      <c r="I55" s="31"/>
      <c r="J55" s="31"/>
    </row>
    <row r="56" spans="1:10" ht="13.50" thickBot="1" customHeight="1">
      <c r="A56" s="28" t="s">
        <v>109</v>
      </c>
      <c r="B56" s="28"/>
      <c r="C56" s="28"/>
      <c r="D56" s="28"/>
      <c r="E56" s="28"/>
      <c r="F56" s="29">
        <v>172013.000000</v>
      </c>
      <c r="G56" s="29"/>
      <c r="H56" s="29">
        <v>172014.000000</v>
      </c>
      <c r="I56" s="29"/>
      <c r="J56" s="29" t="s">
        <v>110</v>
      </c>
    </row>
    <row r="57" spans="1:10" ht="24.00" thickBot="1" customHeight="1">
      <c r="A57" s="30" t="s">
        <v>111</v>
      </c>
      <c r="B57" s="30"/>
      <c r="C57" s="30"/>
      <c r="D57" s="30"/>
      <c r="E57" s="30"/>
      <c r="F57" s="31"/>
      <c r="G57" s="31"/>
      <c r="H57" s="31"/>
      <c r="I57" s="31"/>
      <c r="J57" s="31"/>
    </row>
    <row r="60" spans="1:1" ht="33.75" thickBot="1" customHeight="1">
      <c r="A60" s="1" t="s">
        <v>112</v>
      </c>
      <c r="B60" s="1"/>
      <c r="C60" s="1"/>
      <c r="D60" s="1"/>
      <c r="E60" s="1"/>
      <c r="F60" s="1"/>
      <c r="G60" s="1"/>
      <c r="H60" s="1"/>
      <c r="I60" s="1"/>
      <c r="J60" s="1"/>
    </row>
    <row r="61" spans="1:1" ht="33.75" thickBot="1" customHeight="1">
      <c r="A61" s="1" t="s">
        <v>113</v>
      </c>
      <c r="B61" s="1"/>
      <c r="C61" s="1"/>
      <c r="D61" s="1"/>
      <c r="E61" s="1"/>
      <c r="F61" s="1"/>
      <c r="G61" s="1"/>
      <c r="H61" s="1"/>
      <c r="I61" s="1"/>
      <c r="J61" s="1"/>
    </row>
    <row r="62" spans="1:1" ht="33.75" thickBot="1" customHeight="1">
      <c r="A62" s="1" t="s">
        <v>114</v>
      </c>
      <c r="B62" s="1"/>
      <c r="C62" s="1"/>
      <c r="D62" s="1"/>
      <c r="E62" s="1"/>
      <c r="F62" s="1"/>
      <c r="G62" s="1"/>
      <c r="H62" s="1"/>
      <c r="I62" s="1"/>
      <c r="J62" s="1"/>
    </row>
  </sheetData>
  <mergeCells count="142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I23"/>
    <mergeCell ref="A24:C24"/>
    <mergeCell ref="E24:H24"/>
    <mergeCell ref="A25:C25"/>
    <mergeCell ref="E25:F25"/>
    <mergeCell ref="G25:H25"/>
    <mergeCell ref="A26:C26"/>
    <mergeCell ref="E26:F26"/>
    <mergeCell ref="G26:H26"/>
    <mergeCell ref="A27:C27"/>
    <mergeCell ref="E27:F27"/>
    <mergeCell ref="G27:H27"/>
    <mergeCell ref="A28:C28"/>
    <mergeCell ref="E28:F28"/>
    <mergeCell ref="G28:H28"/>
    <mergeCell ref="A29:C29"/>
    <mergeCell ref="E29:F29"/>
    <mergeCell ref="G29:H29"/>
    <mergeCell ref="A30:C30"/>
    <mergeCell ref="E30:F30"/>
    <mergeCell ref="G30:H30"/>
    <mergeCell ref="A31:C31"/>
    <mergeCell ref="E31:F31"/>
    <mergeCell ref="G31:H31"/>
    <mergeCell ref="A32:C32"/>
    <mergeCell ref="E32:F32"/>
    <mergeCell ref="G32:H32"/>
    <mergeCell ref="A33:C33"/>
    <mergeCell ref="E33:F33"/>
    <mergeCell ref="G33:I33"/>
    <mergeCell ref="A34:C34"/>
    <mergeCell ref="E34:H34"/>
    <mergeCell ref="A35:C35"/>
    <mergeCell ref="E35:F35"/>
    <mergeCell ref="G35:H35"/>
    <mergeCell ref="A36:F36"/>
    <mergeCell ref="G36:I36"/>
    <mergeCell ref="A39:E39"/>
    <mergeCell ref="F39:G39"/>
    <mergeCell ref="H39:I39"/>
    <mergeCell ref="A40:E40"/>
    <mergeCell ref="F40:G41"/>
    <mergeCell ref="H40:I41"/>
    <mergeCell ref="J40:J41"/>
    <mergeCell ref="A41:E41"/>
    <mergeCell ref="A42:E42"/>
    <mergeCell ref="F42:G42"/>
    <mergeCell ref="H42:I42"/>
    <mergeCell ref="J42:J44"/>
    <mergeCell ref="A43:E43"/>
    <mergeCell ref="F43:G43"/>
    <mergeCell ref="H43:I43"/>
    <mergeCell ref="A44:E44"/>
    <mergeCell ref="F44:G44"/>
    <mergeCell ref="H44:I44"/>
    <mergeCell ref="A45:E45"/>
    <mergeCell ref="F45:G46"/>
    <mergeCell ref="H45:I46"/>
    <mergeCell ref="J45:J46"/>
    <mergeCell ref="A46:E46"/>
    <mergeCell ref="A47:E47"/>
    <mergeCell ref="F47:G48"/>
    <mergeCell ref="H47:I48"/>
    <mergeCell ref="J47:J48"/>
    <mergeCell ref="A48:E48"/>
    <mergeCell ref="A49:E49"/>
    <mergeCell ref="F49:G50"/>
    <mergeCell ref="H49:I50"/>
    <mergeCell ref="J49:J50"/>
    <mergeCell ref="A50:E50"/>
    <mergeCell ref="A51:E51"/>
    <mergeCell ref="F51:G51"/>
    <mergeCell ref="H51:I51"/>
    <mergeCell ref="J51:J53"/>
    <mergeCell ref="A52:E52"/>
    <mergeCell ref="F52:G52"/>
    <mergeCell ref="H52:I52"/>
    <mergeCell ref="A53:E53"/>
    <mergeCell ref="F53:G53"/>
    <mergeCell ref="H53:I53"/>
    <mergeCell ref="A54:E54"/>
    <mergeCell ref="F54:G55"/>
    <mergeCell ref="H54:I55"/>
    <mergeCell ref="J54:J55"/>
    <mergeCell ref="A55:E55"/>
    <mergeCell ref="A56:E56"/>
    <mergeCell ref="F56:G57"/>
    <mergeCell ref="H56:I57"/>
    <mergeCell ref="J56:J57"/>
    <mergeCell ref="A57:E57"/>
    <mergeCell ref="A60:J60"/>
    <mergeCell ref="A61:J61"/>
    <mergeCell ref="A62:J62"/>
  </mergeCells>
  <pageMargins left="0.620079" right="0.472441" top="0.472441" bottom="0.472441" header="0.0" footer="0.0"/>
  <pageSetup paperSize="9" orientation="portrait"/>
  <rowBreaks count="0" manualBreakCount="0">
    </rowBreaks>
</worksheet>
</file>