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<sst xmlns="http://schemas.openxmlformats.org/spreadsheetml/2006/main" count="53" uniqueCount="53">
  <si>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</si>
  <si>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EPM010</t>
  </si>
  <si>
    <t xml:space="preserve">m²</t>
  </si>
  <si>
    <t xml:space="preserve">Muro de cerramiento.</t>
  </si>
  <si>
    <r>
      <rPr>
        <sz val="8.25"/>
        <color rgb="FF000000"/>
        <rFont val="Arial"/>
        <family val="2"/>
      </rPr>
      <t xml:space="preserve">Muro de doble cara, prefabricado, de hormigón, de 20 cm de espesor, con caras vistas de color gris, con textura lisa, hormigonado de su núcleo central con hormigón HA-25/B/20/IIa fabricado en central, y vertido con cubilote.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</si>
  <si>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</si>
  <si>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</si>
  <si>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</si>
  <si>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</si>
  <si>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</si>
  <si>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</si>
  <si>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</si>
  <si>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mt07pha100a</t>
  </si>
  <si>
    <t xml:space="preserve">m²</t>
  </si>
  <si>
    <t xml:space="preserve">Muro de doble cara, prefabricado, de hormigón, de 20 cm de espesor, compuesto por dos placas de hormigón de 5 cm de espesor cada una, con caras vistas de color gris, con textura lisa, separadas entre sí por celosías metálicas, con inclusión o delimitación de huecos, para alturas hasta 3 m y longitudes máximas de 8,50 m, según UNE-EN 14992.</t>
  </si>
  <si>
    <t xml:space="preserve">mt10haf010nga</t>
  </si>
  <si>
    <t xml:space="preserve">m³</t>
  </si>
  <si>
    <t xml:space="preserve">Hormigón HA-25/B/20/IIa, fabricado en central.</t>
  </si>
  <si>
    <t xml:space="preserve">mt50spa052b</t>
  </si>
  <si>
    <t xml:space="preserve">m</t>
  </si>
  <si>
    <t xml:space="preserve">Tablón de madera de pino, de 20x7,2 cm.</t>
  </si>
  <si>
    <t xml:space="preserve">mt50spa081a</t>
  </si>
  <si>
    <t xml:space="preserve">Ud</t>
  </si>
  <si>
    <t xml:space="preserve">Puntal metálico telescópico, de hasta 3 m de altura.</t>
  </si>
  <si>
    <t xml:space="preserve">Subtotal materiales:</t>
  </si>
  <si>
    <t xml:space="preserve">Equipo y maquinaria</t>
  </si>
  <si>
    <t xml:space="preserve">mq07gte010c</t>
  </si>
  <si>
    <t xml:space="preserve">h</t>
  </si>
  <si>
    <t xml:space="preserve">Grúa autopropulsada de brazo telescópico con una capacidad de elevación de 30 t y 27 m de altura máxima de trabajo.</t>
  </si>
  <si>
    <t xml:space="preserve">Subtotal equipo y maquinaria:</t>
  </si>
  <si>
    <t xml:space="preserve">Mano de obra</t>
  </si>
  <si>
    <t xml:space="preserve">mo046</t>
  </si>
  <si>
    <t xml:space="preserve">h</t>
  </si>
  <si>
    <t xml:space="preserve">Oficial 1ª montador de estructura prefabricada de hormigón.</t>
  </si>
  <si>
    <t xml:space="preserve">mo093</t>
  </si>
  <si>
    <t xml:space="preserve">h</t>
  </si>
  <si>
    <t xml:space="preserve">Ayudante montador de estructura prefabricada de hormigón.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</si>
  <si>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</si>
  <si>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</si>
  <si>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</si>
  <si>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</si>
  <si>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8,19€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</si>
  <si>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</si>
  <si>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</si>
  <si>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</si>
  <si>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</si>
  <si>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</si>
  <si>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14992:2008/A1:2012</t>
  </si>
  <si>
    <t xml:space="preserve">2+/4</t>
  </si>
  <si>
    <t xml:space="preserve">Productos  prefabricados  de  hormigón.  Elementos para  muros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</si>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</sst>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7.14" customWidth="1"/>
    <col min="4" max="4" width="51.51" customWidth="1"/>
    <col min="5" max="5" width="1.70" customWidth="1"/>
    <col min="6" max="6" width="12.92" customWidth="1"/>
    <col min="7" max="7" width="2.04" customWidth="1"/>
    <col min="8" max="8" width="12.24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/>
      <c r="G8" s="7"/>
      <c r="H8" s="7" t="s">
        <v>9</v>
      </c>
      <c r="I8" s="7" t="s">
        <v>10</v>
      </c>
    </row>
    <row r="9" spans="1:9" ht="13.50" thickBot="1" customHeight="1">
      <c r="A9" s="8">
        <v>1.000000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66.00" thickBot="1" customHeight="1">
      <c r="A10" s="1" t="s">
        <v>12</v>
      </c>
      <c r="B10" s="1"/>
      <c r="C10" s="10" t="s">
        <v>13</v>
      </c>
      <c r="D10" s="1" t="s">
        <v>14</v>
      </c>
      <c r="E10" s="11">
        <v>1.000000</v>
      </c>
      <c r="F10" s="11"/>
      <c r="G10" s="11"/>
      <c r="H10" s="12">
        <v>49.500000</v>
      </c>
      <c r="I10" s="12">
        <f ca="1">ROUND(INDIRECT(ADDRESS(ROW()+(0), COLUMN()+(-4), 1))*INDIRECT(ADDRESS(ROW()+(0), COLUMN()+(-1), 1)), 2)</f>
        <v>49.500000</v>
      </c>
    </row>
    <row r="11" spans="1:9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0.105000</v>
      </c>
      <c r="F11" s="11"/>
      <c r="G11" s="11"/>
      <c r="H11" s="12">
        <v>76.880000</v>
      </c>
      <c r="I11" s="12">
        <f ca="1">ROUND(INDIRECT(ADDRESS(ROW()+(0), COLUMN()+(-4), 1))*INDIRECT(ADDRESS(ROW()+(0), COLUMN()+(-1), 1)), 2)</f>
        <v>8.070000</v>
      </c>
    </row>
    <row r="12" spans="1:9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0.020000</v>
      </c>
      <c r="F12" s="11"/>
      <c r="G12" s="11"/>
      <c r="H12" s="12">
        <v>4.390000</v>
      </c>
      <c r="I12" s="12">
        <f ca="1">ROUND(INDIRECT(ADDRESS(ROW()+(0), COLUMN()+(-4), 1))*INDIRECT(ADDRESS(ROW()+(0), COLUMN()+(-1), 1)), 2)</f>
        <v>0.090000</v>
      </c>
    </row>
    <row r="13" spans="1:9" ht="13.50" thickBot="1" customHeight="1">
      <c r="A13" s="1" t="s">
        <v>21</v>
      </c>
      <c r="B13" s="1"/>
      <c r="C13" s="10" t="s">
        <v>22</v>
      </c>
      <c r="D13" s="1" t="s">
        <v>23</v>
      </c>
      <c r="E13" s="13">
        <v>0.013000</v>
      </c>
      <c r="F13" s="13"/>
      <c r="G13" s="13"/>
      <c r="H13" s="14">
        <v>13.370000</v>
      </c>
      <c r="I13" s="14">
        <f ca="1">ROUND(INDIRECT(ADDRESS(ROW()+(0), COLUMN()+(-4), 1))*INDIRECT(ADDRESS(ROW()+(0), COLUMN()+(-1), 1)), 2)</f>
        <v>0.170000</v>
      </c>
    </row>
    <row r="14" spans="1:9" ht="13.50" thickBot="1" customHeight="1">
      <c r="A14" s="15"/>
      <c r="B14" s="15"/>
      <c r="C14" s="15"/>
      <c r="D14" s="15"/>
      <c r="E14" s="9" t="s">
        <v>24</v>
      </c>
      <c r="F14" s="9"/>
      <c r="G14" s="9"/>
      <c r="H14" s="9"/>
      <c r="I14" s="17">
        <f ca="1">ROUND(SUM(INDIRECT(ADDRESS(ROW()+(-1), COLUMN()+(0), 1)),INDIRECT(ADDRESS(ROW()+(-2), COLUMN()+(0), 1)),INDIRECT(ADDRESS(ROW()+(-3), COLUMN()+(0), 1)),INDIRECT(ADDRESS(ROW()+(-4), COLUMN()+(0), 1))), 2)</f>
        <v>57.830000</v>
      </c>
    </row>
    <row r="15" spans="1:9" ht="13.50" thickBot="1" customHeight="1">
      <c r="A15" s="15">
        <v>2.000000</v>
      </c>
      <c r="B15" s="15"/>
      <c r="C15" s="15"/>
      <c r="D15" s="18" t="s">
        <v>25</v>
      </c>
      <c r="E15" s="18"/>
      <c r="F15" s="18"/>
      <c r="G15" s="18"/>
      <c r="H15" s="15"/>
      <c r="I15" s="15"/>
    </row>
    <row r="16" spans="1:9" ht="34.50" thickBot="1" customHeight="1">
      <c r="A16" s="1" t="s">
        <v>26</v>
      </c>
      <c r="B16" s="1"/>
      <c r="C16" s="10" t="s">
        <v>27</v>
      </c>
      <c r="D16" s="1" t="s">
        <v>28</v>
      </c>
      <c r="E16" s="13">
        <v>0.349000</v>
      </c>
      <c r="F16" s="13"/>
      <c r="G16" s="13"/>
      <c r="H16" s="14">
        <v>67.000000</v>
      </c>
      <c r="I16" s="14">
        <f ca="1">ROUND(INDIRECT(ADDRESS(ROW()+(0), COLUMN()+(-4), 1))*INDIRECT(ADDRESS(ROW()+(0), COLUMN()+(-1), 1)), 2)</f>
        <v>23.380000</v>
      </c>
    </row>
    <row r="17" spans="1:9" ht="13.50" thickBot="1" customHeight="1">
      <c r="A17" s="15"/>
      <c r="B17" s="15"/>
      <c r="C17" s="15"/>
      <c r="D17" s="15"/>
      <c r="E17" s="9" t="s">
        <v>29</v>
      </c>
      <c r="F17" s="9"/>
      <c r="G17" s="9"/>
      <c r="H17" s="9"/>
      <c r="I17" s="17">
        <f ca="1">ROUND(SUM(INDIRECT(ADDRESS(ROW()+(-1), COLUMN()+(0), 1))), 2)</f>
        <v>23.380000</v>
      </c>
    </row>
    <row r="18" spans="1:9" ht="13.50" thickBot="1" customHeight="1">
      <c r="A18" s="15">
        <v>3.000000</v>
      </c>
      <c r="B18" s="15"/>
      <c r="C18" s="15"/>
      <c r="D18" s="18" t="s">
        <v>30</v>
      </c>
      <c r="E18" s="18"/>
      <c r="F18" s="18"/>
      <c r="G18" s="18"/>
      <c r="H18" s="15"/>
      <c r="I18" s="15"/>
    </row>
    <row r="19" spans="1:9" ht="13.50" thickBot="1" customHeight="1">
      <c r="A19" s="1" t="s">
        <v>31</v>
      </c>
      <c r="B19" s="1"/>
      <c r="C19" s="10" t="s">
        <v>32</v>
      </c>
      <c r="D19" s="1" t="s">
        <v>33</v>
      </c>
      <c r="E19" s="11">
        <v>0.940000</v>
      </c>
      <c r="F19" s="11"/>
      <c r="G19" s="11"/>
      <c r="H19" s="12">
        <v>18.420000</v>
      </c>
      <c r="I19" s="12">
        <f ca="1">ROUND(INDIRECT(ADDRESS(ROW()+(0), COLUMN()+(-4), 1))*INDIRECT(ADDRESS(ROW()+(0), COLUMN()+(-1), 1)), 2)</f>
        <v>17.310000</v>
      </c>
    </row>
    <row r="20" spans="1:9" ht="13.50" thickBot="1" customHeight="1">
      <c r="A20" s="1" t="s">
        <v>34</v>
      </c>
      <c r="B20" s="1"/>
      <c r="C20" s="10" t="s">
        <v>35</v>
      </c>
      <c r="D20" s="1" t="s">
        <v>36</v>
      </c>
      <c r="E20" s="13">
        <v>0.940000</v>
      </c>
      <c r="F20" s="13"/>
      <c r="G20" s="13"/>
      <c r="H20" s="14">
        <v>17.250000</v>
      </c>
      <c r="I20" s="14">
        <f ca="1">ROUND(INDIRECT(ADDRESS(ROW()+(0), COLUMN()+(-4), 1))*INDIRECT(ADDRESS(ROW()+(0), COLUMN()+(-1), 1)), 2)</f>
        <v>16.220000</v>
      </c>
    </row>
    <row r="21" spans="1:9" ht="13.50" thickBot="1" customHeight="1">
      <c r="A21" s="15"/>
      <c r="B21" s="15"/>
      <c r="C21" s="15"/>
      <c r="D21" s="15"/>
      <c r="E21" s="9" t="s">
        <v>37</v>
      </c>
      <c r="F21" s="9"/>
      <c r="G21" s="9"/>
      <c r="H21" s="9"/>
      <c r="I21" s="17">
        <f ca="1">ROUND(SUM(INDIRECT(ADDRESS(ROW()+(-1), COLUMN()+(0), 1)),INDIRECT(ADDRESS(ROW()+(-2), COLUMN()+(0), 1))), 2)</f>
        <v>33.530000</v>
      </c>
    </row>
    <row r="22" spans="1:9" ht="13.50" thickBot="1" customHeight="1">
      <c r="A22" s="15">
        <v>4.000000</v>
      </c>
      <c r="B22" s="15"/>
      <c r="C22" s="15"/>
      <c r="D22" s="18" t="s">
        <v>38</v>
      </c>
      <c r="E22" s="18"/>
      <c r="F22" s="18"/>
      <c r="G22" s="18"/>
      <c r="H22" s="15"/>
      <c r="I22" s="15"/>
    </row>
    <row r="23" spans="1:9" ht="13.50" thickBot="1" customHeight="1">
      <c r="A23" s="19"/>
      <c r="B23" s="19"/>
      <c r="C23" s="20" t="s">
        <v>39</v>
      </c>
      <c r="D23" s="19" t="s">
        <v>40</v>
      </c>
      <c r="E23" s="13">
        <v>2.000000</v>
      </c>
      <c r="F23" s="13"/>
      <c r="G23" s="13"/>
      <c r="H23" s="14">
        <f ca="1">ROUND(SUM(INDIRECT(ADDRESS(ROW()+(-2), COLUMN()+(1), 1)),INDIRECT(ADDRESS(ROW()+(-6), COLUMN()+(1), 1)),INDIRECT(ADDRESS(ROW()+(-9), COLUMN()+(1), 1))), 2)</f>
        <v>114.740000</v>
      </c>
      <c r="I23" s="14">
        <f ca="1">ROUND(INDIRECT(ADDRESS(ROW()+(0), COLUMN()+(-4), 1))*INDIRECT(ADDRESS(ROW()+(0), COLUMN()+(-1), 1))/100, 2)</f>
        <v>2.290000</v>
      </c>
    </row>
    <row r="24" spans="1:9" ht="13.50" thickBot="1" customHeight="1">
      <c r="A24" s="21" t="s">
        <v>41</v>
      </c>
      <c r="B24" s="21"/>
      <c r="C24" s="22"/>
      <c r="D24" s="23"/>
      <c r="E24" s="24" t="s">
        <v>42</v>
      </c>
      <c r="F24" s="24"/>
      <c r="G24" s="24"/>
      <c r="H24" s="25"/>
      <c r="I24" s="26">
        <f ca="1">ROUND(SUM(INDIRECT(ADDRESS(ROW()+(-1), COLUMN()+(0), 1)),INDIRECT(ADDRESS(ROW()+(-3), COLUMN()+(0), 1)),INDIRECT(ADDRESS(ROW()+(-7), COLUMN()+(0), 1)),INDIRECT(ADDRESS(ROW()+(-10), COLUMN()+(0), 1))), 2)</f>
        <v>117.030000</v>
      </c>
    </row>
    <row r="27" spans="1:9" ht="13.50" thickBot="1" customHeight="1">
      <c r="A27" s="27" t="s">
        <v>43</v>
      </c>
      <c r="B27" s="27"/>
      <c r="C27" s="27"/>
      <c r="D27" s="27"/>
      <c r="E27" s="27"/>
      <c r="F27" s="27" t="s">
        <v>44</v>
      </c>
      <c r="G27" s="27" t="s">
        <v>45</v>
      </c>
      <c r="H27" s="27"/>
      <c r="I27" s="27" t="s">
        <v>46</v>
      </c>
    </row>
    <row r="28" spans="1:9" ht="13.50" thickBot="1" customHeight="1">
      <c r="A28" s="28" t="s">
        <v>47</v>
      </c>
      <c r="B28" s="28"/>
      <c r="C28" s="28"/>
      <c r="D28" s="28"/>
      <c r="E28" s="28"/>
      <c r="F28" s="29">
        <v>142013.000000</v>
      </c>
      <c r="G28" s="29">
        <v>172013.000000</v>
      </c>
      <c r="H28" s="29"/>
      <c r="I28" s="29" t="s">
        <v>48</v>
      </c>
    </row>
    <row r="29" spans="1:9" ht="13.50" thickBot="1" customHeight="1">
      <c r="A29" s="30" t="s">
        <v>49</v>
      </c>
      <c r="B29" s="30"/>
      <c r="C29" s="30"/>
      <c r="D29" s="30"/>
      <c r="E29" s="30"/>
      <c r="F29" s="31"/>
      <c r="G29" s="31"/>
      <c r="H29" s="31"/>
      <c r="I29" s="31"/>
    </row>
    <row r="32" spans="1:1" ht="33.75" thickBot="1" customHeight="1">
      <c r="A32" s="1" t="s">
        <v>50</v>
      </c>
      <c r="B32" s="1"/>
      <c r="C32" s="1"/>
      <c r="D32" s="1"/>
      <c r="E32" s="1"/>
      <c r="F32" s="1"/>
      <c r="G32" s="1"/>
      <c r="H32" s="1"/>
      <c r="I32" s="1"/>
    </row>
    <row r="33" spans="1:1" ht="33.75" thickBot="1" customHeight="1">
      <c r="A33" s="1" t="s">
        <v>51</v>
      </c>
      <c r="B33" s="1"/>
      <c r="C33" s="1"/>
      <c r="D33" s="1"/>
      <c r="E33" s="1"/>
      <c r="F33" s="1"/>
      <c r="G33" s="1"/>
      <c r="H33" s="1"/>
      <c r="I33" s="1"/>
    </row>
    <row r="34" spans="1:1" ht="33.75" thickBot="1" customHeight="1">
      <c r="A34" s="1" t="s">
        <v>52</v>
      </c>
      <c r="B34" s="1"/>
      <c r="C34" s="1"/>
      <c r="D34" s="1"/>
      <c r="E34" s="1"/>
      <c r="F34" s="1"/>
      <c r="G34" s="1"/>
      <c r="H34" s="1"/>
      <c r="I34" s="1"/>
    </row>
  </sheetData>
  <mergeCells count="47">
    <mergeCell ref="A1:I1"/>
    <mergeCell ref="C3:I3"/>
    <mergeCell ref="A5:I5"/>
    <mergeCell ref="A8:B8"/>
    <mergeCell ref="E8:G8"/>
    <mergeCell ref="A9:B9"/>
    <mergeCell ref="D9:G9"/>
    <mergeCell ref="A10:B10"/>
    <mergeCell ref="E10:G10"/>
    <mergeCell ref="A11:B11"/>
    <mergeCell ref="E11:G11"/>
    <mergeCell ref="A12:B12"/>
    <mergeCell ref="E12:G12"/>
    <mergeCell ref="A13:B13"/>
    <mergeCell ref="E13:G13"/>
    <mergeCell ref="A14:B14"/>
    <mergeCell ref="E14:H14"/>
    <mergeCell ref="A15:B15"/>
    <mergeCell ref="D15:G15"/>
    <mergeCell ref="A16:B16"/>
    <mergeCell ref="E16:G16"/>
    <mergeCell ref="A17:B17"/>
    <mergeCell ref="E17:H17"/>
    <mergeCell ref="A18:B18"/>
    <mergeCell ref="D18:G18"/>
    <mergeCell ref="A19:B19"/>
    <mergeCell ref="E19:G19"/>
    <mergeCell ref="A20:B20"/>
    <mergeCell ref="E20:G20"/>
    <mergeCell ref="A21:B21"/>
    <mergeCell ref="E21:H21"/>
    <mergeCell ref="A22:B22"/>
    <mergeCell ref="D22:G22"/>
    <mergeCell ref="A23:B23"/>
    <mergeCell ref="E23:G23"/>
    <mergeCell ref="A24:D24"/>
    <mergeCell ref="E24:H24"/>
    <mergeCell ref="A27:E27"/>
    <mergeCell ref="G27:H27"/>
    <mergeCell ref="A28:E28"/>
    <mergeCell ref="F28:F29"/>
    <mergeCell ref="G28:H29"/>
    <mergeCell ref="I28:I29"/>
    <mergeCell ref="A29:E29"/>
    <mergeCell ref="A32:I32"/>
    <mergeCell ref="A33:I33"/>
    <mergeCell ref="A34:I34"/>
  </mergeCells>
  <pageMargins left="0.620079" right="0.472441" top="0.472441" bottom="0.472441" header="0.0" footer="0.0"/>
  <pageSetup paperSize="9" orientation="portrait"/>
  <rowBreaks count="0" manualBreakCount="0">
    </rowBreaks>
</worksheet>
</file>