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<sst xmlns="http://schemas.openxmlformats.org/spreadsheetml/2006/main" count="62" uniqueCount="62">
  <si>
    <t xml:space="preserve"/>
  </si>
  <si>
    <t xml:space="preserve">EHM010</t>
  </si>
  <si>
    <t xml:space="preserve">m³</t>
  </si>
  <si>
    <t xml:space="preserve">Muro de hormigón.</t>
  </si>
  <si>
    <r>
      <rPr>
        <sz val="8.25"/>
        <color rgb="FF000000"/>
        <rFont val="Arial"/>
        <family val="2"/>
      </rPr>
      <t xml:space="preserve">Muro de hormigón armado 2C, de hasta 3 m de altura, espesor 30 cm, superficie plana, realizado con hormigón HA-25/B/20/IIa fabricado en central, y vertido con cubilote, y acero UNE-EN 10080 B 500 S, con una cuantía aproximada de 50 kg/m³, ejecutado en condiciones complejas; montaje y desmontaje de sistema de encofrado con acabado tipo industrial para revestir, realizado con paneles metálicos modulares, amortizables en 150 usos. Incluso alambre de atar, separadores, pasamuros para paso de los tensores y líquido desencofrante para evitar la adherencia del hormigón al encofrado. El precio incluye la elaboración y el montaje de la ferralla en el lugar definitivo de su colocación en obra.</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</si>
  <si>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</si>
  <si>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</si>
  <si>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</si>
  <si>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</si>
  <si>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</si>
  <si>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</si>
  <si>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</si>
  <si>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mt08eme070a</t>
  </si>
  <si>
    <t xml:space="preserve">m²</t>
  </si>
  <si>
    <t xml:space="preserve">Paneles metálicos modulares, para encofrar muros de hormigón de hasta 3 m de altura.</t>
  </si>
  <si>
    <t xml:space="preserve">mt08eme075j</t>
  </si>
  <si>
    <t xml:space="preserve">Ud</t>
  </si>
  <si>
    <t xml:space="preserve">Estructura soporte de sistema de encofrado vertical, para muros de hormigón a dos caras, de hasta 3 m de altura, formada por tornapuntas metálicos para estabilización y aplomado de la superficie encofrante.</t>
  </si>
  <si>
    <t xml:space="preserve">mt08dba010b</t>
  </si>
  <si>
    <t xml:space="preserve">l</t>
  </si>
  <si>
    <t xml:space="preserve">Agente desmoldeante, a base de aceites especiales, emulsionable en agua para encofrados metálicos, fenólicos o de madera.</t>
  </si>
  <si>
    <t xml:space="preserve">mt08var204</t>
  </si>
  <si>
    <t xml:space="preserve">Ud</t>
  </si>
  <si>
    <t xml:space="preserve">Pasamuros de PVC para paso de los tensores del encofrado, de varios diámetros y longitudes.</t>
  </si>
  <si>
    <t xml:space="preserve">mt07aco020d</t>
  </si>
  <si>
    <t xml:space="preserve">Ud</t>
  </si>
  <si>
    <t xml:space="preserve">Separador homologado para muros.</t>
  </si>
  <si>
    <t xml:space="preserve">mt07aco010g</t>
  </si>
  <si>
    <t xml:space="preserve">kg</t>
  </si>
  <si>
    <t xml:space="preserve">Acero en barras corrugadas, UNE-EN 10080 B 500 S, suministrado en obra en barras sin elaborar, de varios diámetros.</t>
  </si>
  <si>
    <t xml:space="preserve">mt08var050</t>
  </si>
  <si>
    <t xml:space="preserve">kg</t>
  </si>
  <si>
    <t xml:space="preserve">Alambre galvanizado para atar, de 1,30 mm de diámetro.</t>
  </si>
  <si>
    <t xml:space="preserve">mt10haf010nga</t>
  </si>
  <si>
    <t xml:space="preserve">m³</t>
  </si>
  <si>
    <t xml:space="preserve">Hormigón HA-25/B/20/IIa, fabricado en central.</t>
  </si>
  <si>
    <t xml:space="preserve">Subtotal materiales:</t>
  </si>
  <si>
    <t xml:space="preserve">Mano de obra</t>
  </si>
  <si>
    <t xml:space="preserve">mo044</t>
  </si>
  <si>
    <t xml:space="preserve">h</t>
  </si>
  <si>
    <t xml:space="preserve">Oficial 1ª encofrador.</t>
  </si>
  <si>
    <t xml:space="preserve">mo091</t>
  </si>
  <si>
    <t xml:space="preserve">h</t>
  </si>
  <si>
    <t xml:space="preserve">Ayudante encofrador.</t>
  </si>
  <si>
    <t xml:space="preserve">mo043</t>
  </si>
  <si>
    <t xml:space="preserve">h</t>
  </si>
  <si>
    <t xml:space="preserve">Oficial 1ª ferrallista.</t>
  </si>
  <si>
    <t xml:space="preserve">mo090</t>
  </si>
  <si>
    <t xml:space="preserve">h</t>
  </si>
  <si>
    <t xml:space="preserve">Ayudante ferrallista.</t>
  </si>
  <si>
    <t xml:space="preserve">mo045</t>
  </si>
  <si>
    <t xml:space="preserve">h</t>
  </si>
  <si>
    <t xml:space="preserve">Oficial 1ª estructurista, en trabajos de puesta en obra del hormigón.</t>
  </si>
  <si>
    <t xml:space="preserve">mo092</t>
  </si>
  <si>
    <t xml:space="preserve">h</t>
  </si>
  <si>
    <t xml:space="preserve">Ayudante estructurista, en trabajos de puesta en obra del hormigón.</t>
  </si>
  <si>
    <t xml:space="preserve">Subtotal mano de obra:</t>
  </si>
  <si>
    <t xml:space="preserve">Costes directos complementarios</t>
  </si>
  <si>
    <t xml:space="preserve">%</t>
  </si>
  <si>
    <t xml:space="preserve">Costes directos complementarios</t>
  </si>
  <si>
    <t xml:space="preserve">Coste de mantenimiento decenal: 10,68€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</si>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</sst>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7.14" customWidth="1"/>
    <col min="4" max="4" width="56.44" customWidth="1"/>
    <col min="5" max="5" width="13.60" customWidth="1"/>
    <col min="6" max="6" width="10.37" customWidth="1"/>
    <col min="7" max="7" width="9.0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76.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1.000000</v>
      </c>
      <c r="B9" s="8"/>
      <c r="C9" s="8"/>
      <c r="D9" s="9" t="s">
        <v>11</v>
      </c>
      <c r="E9" s="9"/>
      <c r="F9" s="8"/>
      <c r="G9" s="8"/>
    </row>
    <row r="10" spans="1:7" ht="24.00" thickBot="1" customHeight="1">
      <c r="A10" s="1" t="s">
        <v>12</v>
      </c>
      <c r="B10" s="1"/>
      <c r="C10" s="10" t="s">
        <v>13</v>
      </c>
      <c r="D10" s="1" t="s">
        <v>14</v>
      </c>
      <c r="E10" s="11">
        <v>0.044000</v>
      </c>
      <c r="F10" s="12">
        <v>200.000000</v>
      </c>
      <c r="G10" s="12">
        <f ca="1">ROUND(INDIRECT(ADDRESS(ROW()+(0), COLUMN()+(-2), 1))*INDIRECT(ADDRESS(ROW()+(0), COLUMN()+(-1), 1)), 2)</f>
        <v>8.800000</v>
      </c>
    </row>
    <row r="11" spans="1:7" ht="45.00" thickBot="1" customHeight="1">
      <c r="A11" s="1" t="s">
        <v>15</v>
      </c>
      <c r="B11" s="1"/>
      <c r="C11" s="10" t="s">
        <v>16</v>
      </c>
      <c r="D11" s="1" t="s">
        <v>17</v>
      </c>
      <c r="E11" s="11">
        <v>0.044000</v>
      </c>
      <c r="F11" s="12">
        <v>275.000000</v>
      </c>
      <c r="G11" s="12">
        <f ca="1">ROUND(INDIRECT(ADDRESS(ROW()+(0), COLUMN()+(-2), 1))*INDIRECT(ADDRESS(ROW()+(0), COLUMN()+(-1), 1)), 2)</f>
        <v>12.100000</v>
      </c>
    </row>
    <row r="12" spans="1:7" ht="24.00" thickBot="1" customHeight="1">
      <c r="A12" s="1" t="s">
        <v>18</v>
      </c>
      <c r="B12" s="1"/>
      <c r="C12" s="10" t="s">
        <v>19</v>
      </c>
      <c r="D12" s="1" t="s">
        <v>20</v>
      </c>
      <c r="E12" s="11">
        <v>0.200000</v>
      </c>
      <c r="F12" s="12">
        <v>1.980000</v>
      </c>
      <c r="G12" s="12">
        <f ca="1">ROUND(INDIRECT(ADDRESS(ROW()+(0), COLUMN()+(-2), 1))*INDIRECT(ADDRESS(ROW()+(0), COLUMN()+(-1), 1)), 2)</f>
        <v>0.400000</v>
      </c>
    </row>
    <row r="13" spans="1:7" ht="24.00" thickBot="1" customHeight="1">
      <c r="A13" s="1" t="s">
        <v>21</v>
      </c>
      <c r="B13" s="1"/>
      <c r="C13" s="10" t="s">
        <v>22</v>
      </c>
      <c r="D13" s="1" t="s">
        <v>23</v>
      </c>
      <c r="E13" s="11">
        <v>2.667000</v>
      </c>
      <c r="F13" s="12">
        <v>0.930000</v>
      </c>
      <c r="G13" s="12">
        <f ca="1">ROUND(INDIRECT(ADDRESS(ROW()+(0), COLUMN()+(-2), 1))*INDIRECT(ADDRESS(ROW()+(0), COLUMN()+(-1), 1)), 2)</f>
        <v>2.480000</v>
      </c>
    </row>
    <row r="14" spans="1:7" ht="13.50" thickBot="1" customHeight="1">
      <c r="A14" s="1" t="s">
        <v>24</v>
      </c>
      <c r="B14" s="1"/>
      <c r="C14" s="10" t="s">
        <v>25</v>
      </c>
      <c r="D14" s="1" t="s">
        <v>26</v>
      </c>
      <c r="E14" s="11">
        <v>8.000000</v>
      </c>
      <c r="F14" s="12">
        <v>0.060000</v>
      </c>
      <c r="G14" s="12">
        <f ca="1">ROUND(INDIRECT(ADDRESS(ROW()+(0), COLUMN()+(-2), 1))*INDIRECT(ADDRESS(ROW()+(0), COLUMN()+(-1), 1)), 2)</f>
        <v>0.480000</v>
      </c>
    </row>
    <row r="15" spans="1:7" ht="24.00" thickBot="1" customHeight="1">
      <c r="A15" s="1" t="s">
        <v>27</v>
      </c>
      <c r="B15" s="1"/>
      <c r="C15" s="10" t="s">
        <v>28</v>
      </c>
      <c r="D15" s="1" t="s">
        <v>29</v>
      </c>
      <c r="E15" s="11">
        <v>51.000000</v>
      </c>
      <c r="F15" s="12">
        <v>0.620000</v>
      </c>
      <c r="G15" s="12">
        <f ca="1">ROUND(INDIRECT(ADDRESS(ROW()+(0), COLUMN()+(-2), 1))*INDIRECT(ADDRESS(ROW()+(0), COLUMN()+(-1), 1)), 2)</f>
        <v>31.620000</v>
      </c>
    </row>
    <row r="16" spans="1:7" ht="13.50" thickBot="1" customHeight="1">
      <c r="A16" s="1" t="s">
        <v>30</v>
      </c>
      <c r="B16" s="1"/>
      <c r="C16" s="10" t="s">
        <v>31</v>
      </c>
      <c r="D16" s="1" t="s">
        <v>32</v>
      </c>
      <c r="E16" s="11">
        <v>0.650000</v>
      </c>
      <c r="F16" s="12">
        <v>1.100000</v>
      </c>
      <c r="G16" s="12">
        <f ca="1">ROUND(INDIRECT(ADDRESS(ROW()+(0), COLUMN()+(-2), 1))*INDIRECT(ADDRESS(ROW()+(0), COLUMN()+(-1), 1)), 2)</f>
        <v>0.720000</v>
      </c>
    </row>
    <row r="17" spans="1:7" ht="13.50" thickBot="1" customHeight="1">
      <c r="A17" s="1" t="s">
        <v>33</v>
      </c>
      <c r="B17" s="1"/>
      <c r="C17" s="10" t="s">
        <v>34</v>
      </c>
      <c r="D17" s="1" t="s">
        <v>35</v>
      </c>
      <c r="E17" s="13">
        <v>1.050000</v>
      </c>
      <c r="F17" s="14">
        <v>76.880000</v>
      </c>
      <c r="G17" s="14">
        <f ca="1">ROUND(INDIRECT(ADDRESS(ROW()+(0), COLUMN()+(-2), 1))*INDIRECT(ADDRESS(ROW()+(0), COLUMN()+(-1), 1)), 2)</f>
        <v>80.720000</v>
      </c>
    </row>
    <row r="18" spans="1:7" ht="13.50" thickBot="1" customHeight="1">
      <c r="A18" s="15"/>
      <c r="B18" s="15"/>
      <c r="C18" s="15"/>
      <c r="D18" s="15"/>
      <c r="E18" s="9" t="s">
        <v>36</v>
      </c>
      <c r="F18" s="9"/>
      <c r="G18" s="17">
        <f ca="1">ROUND(SUM(INDIRECT(ADDRESS(ROW()+(-1), COLUMN()+(0), 1)),INDIRECT(ADDRESS(ROW()+(-2), COLUMN()+(0), 1)),INDIRECT(ADDRESS(ROW()+(-3), COLUMN()+(0), 1)),INDIRECT(ADDRESS(ROW()+(-4), COLUMN()+(0), 1)),INDIRECT(ADDRESS(ROW()+(-5), COLUMN()+(0), 1)),INDIRECT(ADDRESS(ROW()+(-6), COLUMN()+(0), 1)),INDIRECT(ADDRESS(ROW()+(-7), COLUMN()+(0), 1)),INDIRECT(ADDRESS(ROW()+(-8), COLUMN()+(0), 1))), 2)</f>
        <v>137.320000</v>
      </c>
    </row>
    <row r="19" spans="1:7" ht="13.50" thickBot="1" customHeight="1">
      <c r="A19" s="15">
        <v>2.000000</v>
      </c>
      <c r="B19" s="15"/>
      <c r="C19" s="15"/>
      <c r="D19" s="18" t="s">
        <v>37</v>
      </c>
      <c r="E19" s="18"/>
      <c r="F19" s="15"/>
      <c r="G19" s="15"/>
    </row>
    <row r="20" spans="1:7" ht="13.50" thickBot="1" customHeight="1">
      <c r="A20" s="1" t="s">
        <v>38</v>
      </c>
      <c r="B20" s="1"/>
      <c r="C20" s="10" t="s">
        <v>39</v>
      </c>
      <c r="D20" s="1" t="s">
        <v>40</v>
      </c>
      <c r="E20" s="11">
        <v>2.030000</v>
      </c>
      <c r="F20" s="12">
        <v>18.420000</v>
      </c>
      <c r="G20" s="12">
        <f ca="1">ROUND(INDIRECT(ADDRESS(ROW()+(0), COLUMN()+(-2), 1))*INDIRECT(ADDRESS(ROW()+(0), COLUMN()+(-1), 1)), 2)</f>
        <v>37.390000</v>
      </c>
    </row>
    <row r="21" spans="1:7" ht="13.50" thickBot="1" customHeight="1">
      <c r="A21" s="1" t="s">
        <v>41</v>
      </c>
      <c r="B21" s="1"/>
      <c r="C21" s="10" t="s">
        <v>42</v>
      </c>
      <c r="D21" s="1" t="s">
        <v>43</v>
      </c>
      <c r="E21" s="11">
        <v>2.214000</v>
      </c>
      <c r="F21" s="12">
        <v>17.250000</v>
      </c>
      <c r="G21" s="12">
        <f ca="1">ROUND(INDIRECT(ADDRESS(ROW()+(0), COLUMN()+(-2), 1))*INDIRECT(ADDRESS(ROW()+(0), COLUMN()+(-1), 1)), 2)</f>
        <v>38.190000</v>
      </c>
    </row>
    <row r="22" spans="1:7" ht="13.50" thickBot="1" customHeight="1">
      <c r="A22" s="1" t="s">
        <v>44</v>
      </c>
      <c r="B22" s="1"/>
      <c r="C22" s="10" t="s">
        <v>45</v>
      </c>
      <c r="D22" s="1" t="s">
        <v>46</v>
      </c>
      <c r="E22" s="11">
        <v>0.541000</v>
      </c>
      <c r="F22" s="12">
        <v>18.420000</v>
      </c>
      <c r="G22" s="12">
        <f ca="1">ROUND(INDIRECT(ADDRESS(ROW()+(0), COLUMN()+(-2), 1))*INDIRECT(ADDRESS(ROW()+(0), COLUMN()+(-1), 1)), 2)</f>
        <v>9.970000</v>
      </c>
    </row>
    <row r="23" spans="1:7" ht="13.50" thickBot="1" customHeight="1">
      <c r="A23" s="1" t="s">
        <v>47</v>
      </c>
      <c r="B23" s="1"/>
      <c r="C23" s="10" t="s">
        <v>48</v>
      </c>
      <c r="D23" s="1" t="s">
        <v>49</v>
      </c>
      <c r="E23" s="11">
        <v>0.689000</v>
      </c>
      <c r="F23" s="12">
        <v>17.250000</v>
      </c>
      <c r="G23" s="12">
        <f ca="1">ROUND(INDIRECT(ADDRESS(ROW()+(0), COLUMN()+(-2), 1))*INDIRECT(ADDRESS(ROW()+(0), COLUMN()+(-1), 1)), 2)</f>
        <v>11.890000</v>
      </c>
    </row>
    <row r="24" spans="1:7" ht="24.00" thickBot="1" customHeight="1">
      <c r="A24" s="1" t="s">
        <v>50</v>
      </c>
      <c r="B24" s="1"/>
      <c r="C24" s="10" t="s">
        <v>51</v>
      </c>
      <c r="D24" s="1" t="s">
        <v>52</v>
      </c>
      <c r="E24" s="11">
        <v>0.308000</v>
      </c>
      <c r="F24" s="12">
        <v>18.420000</v>
      </c>
      <c r="G24" s="12">
        <f ca="1">ROUND(INDIRECT(ADDRESS(ROW()+(0), COLUMN()+(-2), 1))*INDIRECT(ADDRESS(ROW()+(0), COLUMN()+(-1), 1)), 2)</f>
        <v>5.670000</v>
      </c>
    </row>
    <row r="25" spans="1:7" ht="24.00" thickBot="1" customHeight="1">
      <c r="A25" s="1" t="s">
        <v>53</v>
      </c>
      <c r="B25" s="1"/>
      <c r="C25" s="10" t="s">
        <v>54</v>
      </c>
      <c r="D25" s="1" t="s">
        <v>55</v>
      </c>
      <c r="E25" s="13">
        <v>1.230000</v>
      </c>
      <c r="F25" s="14">
        <v>17.250000</v>
      </c>
      <c r="G25" s="14">
        <f ca="1">ROUND(INDIRECT(ADDRESS(ROW()+(0), COLUMN()+(-2), 1))*INDIRECT(ADDRESS(ROW()+(0), COLUMN()+(-1), 1)), 2)</f>
        <v>21.220000</v>
      </c>
    </row>
    <row r="26" spans="1:7" ht="13.50" thickBot="1" customHeight="1">
      <c r="A26" s="15"/>
      <c r="B26" s="15"/>
      <c r="C26" s="15"/>
      <c r="D26" s="15"/>
      <c r="E26" s="9" t="s">
        <v>56</v>
      </c>
      <c r="F26" s="9"/>
      <c r="G26" s="17">
        <f ca="1">ROUND(SUM(INDIRECT(ADDRESS(ROW()+(-1), COLUMN()+(0), 1)),INDIRECT(ADDRESS(ROW()+(-2), COLUMN()+(0), 1)),INDIRECT(ADDRESS(ROW()+(-3), COLUMN()+(0), 1)),INDIRECT(ADDRESS(ROW()+(-4), COLUMN()+(0), 1)),INDIRECT(ADDRESS(ROW()+(-5), COLUMN()+(0), 1)),INDIRECT(ADDRESS(ROW()+(-6), COLUMN()+(0), 1))), 2)</f>
        <v>124.330000</v>
      </c>
    </row>
    <row r="27" spans="1:7" ht="13.50" thickBot="1" customHeight="1">
      <c r="A27" s="15">
        <v>3.000000</v>
      </c>
      <c r="B27" s="15"/>
      <c r="C27" s="15"/>
      <c r="D27" s="18" t="s">
        <v>57</v>
      </c>
      <c r="E27" s="18"/>
      <c r="F27" s="15"/>
      <c r="G27" s="15"/>
    </row>
    <row r="28" spans="1:7" ht="13.50" thickBot="1" customHeight="1">
      <c r="A28" s="19"/>
      <c r="B28" s="19"/>
      <c r="C28" s="20" t="s">
        <v>58</v>
      </c>
      <c r="D28" s="19" t="s">
        <v>59</v>
      </c>
      <c r="E28" s="13">
        <v>2.000000</v>
      </c>
      <c r="F28" s="14">
        <f ca="1">ROUND(SUM(INDIRECT(ADDRESS(ROW()+(-2), COLUMN()+(1), 1)),INDIRECT(ADDRESS(ROW()+(-10), COLUMN()+(1), 1))), 2)</f>
        <v>261.650000</v>
      </c>
      <c r="G28" s="14">
        <f ca="1">ROUND(INDIRECT(ADDRESS(ROW()+(0), COLUMN()+(-2), 1))*INDIRECT(ADDRESS(ROW()+(0), COLUMN()+(-1), 1))/100, 2)</f>
        <v>5.230000</v>
      </c>
    </row>
    <row r="29" spans="1:7" ht="13.50" thickBot="1" customHeight="1">
      <c r="A29" s="21" t="s">
        <v>60</v>
      </c>
      <c r="B29" s="21"/>
      <c r="C29" s="22"/>
      <c r="D29" s="23"/>
      <c r="E29" s="24" t="s">
        <v>61</v>
      </c>
      <c r="F29" s="25"/>
      <c r="G29" s="26">
        <f ca="1">ROUND(SUM(INDIRECT(ADDRESS(ROW()+(-1), COLUMN()+(0), 1)),INDIRECT(ADDRESS(ROW()+(-3), COLUMN()+(0), 1)),INDIRECT(ADDRESS(ROW()+(-11), COLUMN()+(0), 1))), 2)</f>
        <v>266.880000</v>
      </c>
    </row>
  </sheetData>
  <mergeCells count="31">
    <mergeCell ref="A1:G1"/>
    <mergeCell ref="C3:G3"/>
    <mergeCell ref="A5:G5"/>
    <mergeCell ref="A8:B8"/>
    <mergeCell ref="A9:B9"/>
    <mergeCell ref="D9:E9"/>
    <mergeCell ref="A10:B10"/>
    <mergeCell ref="A11:B11"/>
    <mergeCell ref="A12:B12"/>
    <mergeCell ref="A13:B13"/>
    <mergeCell ref="A14:B14"/>
    <mergeCell ref="A15:B15"/>
    <mergeCell ref="A16:B16"/>
    <mergeCell ref="A17:B17"/>
    <mergeCell ref="A18:B18"/>
    <mergeCell ref="E18:F18"/>
    <mergeCell ref="A19:B19"/>
    <mergeCell ref="D19:E19"/>
    <mergeCell ref="A20:B20"/>
    <mergeCell ref="A21:B21"/>
    <mergeCell ref="A22:B22"/>
    <mergeCell ref="A23:B23"/>
    <mergeCell ref="A24:B24"/>
    <mergeCell ref="A25:B25"/>
    <mergeCell ref="A26:B26"/>
    <mergeCell ref="E26:F26"/>
    <mergeCell ref="A27:B27"/>
    <mergeCell ref="D27:E27"/>
    <mergeCell ref="A28:B28"/>
    <mergeCell ref="A29:D29"/>
    <mergeCell ref="E29:F29"/>
  </mergeCells>
  <pageMargins left="0.620079" right="0.472441" top="0.472441" bottom="0.472441" header="0.0" footer="0.0"/>
  <pageSetup paperSize="9" orientation="portrait"/>
  <rowBreaks count="0" manualBreakCount="0">
    </rowBreaks>
</worksheet>
</file>