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<sst xmlns="http://schemas.openxmlformats.org/spreadsheetml/2006/main" count="68" uniqueCount="68">
  <si>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</si>
  <si>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EHI020</t>
  </si>
  <si>
    <t xml:space="preserve">m²</t>
  </si>
  <si>
    <t xml:space="preserve">Forjado sanitario ventilado, sistema "CÁVITI".</t>
  </si>
  <si>
    <r>
      <rPr>
        <sz val="8.25"/>
        <color rgb="FF000000"/>
        <rFont val="Arial"/>
        <family val="2"/>
      </rPr>
      <t xml:space="preserve">Forjado sanitario de hormigón armado de 20+5 cm de canto total, sobre encofrado perdido de piezas de polipropileno reciclado, C-20 "CÁVITI", realizado con hormigón HA-25/B/12/IIa fabricado en central, y vertido con cubilote, acero UNE-EN 10080 B 500 S en zona de zunchos y vigas de cimentación, cuantía 3 kg/m², y malla electrosoldada ME 10x10 Ø 5-5 B 500 T 6x2,20 UNE-EN 10080 como armadura de reparto, colocada sobre separadores homologados, en capa de compresión de 5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</si>
  <si>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</si>
  <si>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</si>
  <si>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</si>
  <si>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</si>
  <si>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</si>
  <si>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</si>
  <si>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</si>
  <si>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</si>
  <si>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</si>
  <si>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</si>
  <si>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</si>
  <si>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</si>
  <si>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</si>
  <si>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</si>
  <si>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</si>
  <si>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</si>
  <si>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mt07ame010a</t>
  </si>
  <si>
    <t xml:space="preserve">m²</t>
  </si>
  <si>
    <t xml:space="preserve">Malla electrosoldada ME 10x10 Ø 5-5 B 500 T 6x2,20 UNE-EN 10080.</t>
  </si>
  <si>
    <t xml:space="preserve">mt10haf010nca</t>
  </si>
  <si>
    <t xml:space="preserve">m³</t>
  </si>
  <si>
    <t xml:space="preserve">Hormigón HA-25/B/12/IIa,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</si>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</sst>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51.5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
      <c r="D10" s="10" t="s">
        <v>13</v>
      </c>
      <c r="E10" s="1" t="s">
        <v>14</v>
      </c>
      <c r="F10" s="11">
        <v>1.050000</v>
      </c>
      <c r="G10" s="11"/>
      <c r="H10" s="11"/>
      <c r="I10" s="12">
        <v>8.570000</v>
      </c>
      <c r="J10" s="12">
        <f ca="1">ROUND(INDIRECT(ADDRESS(ROW()+(0), COLUMN()+(-4), 1))*INDIRECT(ADDRESS(ROW()+(0), COLUMN()+(-1), 1)), 2)</f>
        <v>9.000000</v>
      </c>
    </row>
    <row r="11" spans="1:10" ht="24.00" thickBot="1" customHeight="1">
      <c r="A11" s="1" t="s">
        <v>15</v>
      </c>
      <c r="B11" s="1"/>
      <c r="C11" s="1"/>
      <c r="D11" s="10" t="s">
        <v>16</v>
      </c>
      <c r="E11" s="1" t="s">
        <v>17</v>
      </c>
      <c r="F11" s="11">
        <v>0.100000</v>
      </c>
      <c r="G11" s="11"/>
      <c r="H11" s="11"/>
      <c r="I11" s="12">
        <v>1.240000</v>
      </c>
      <c r="J11" s="12">
        <f ca="1">ROUND(INDIRECT(ADDRESS(ROW()+(0), COLUMN()+(-4), 1))*INDIRECT(ADDRESS(ROW()+(0), COLUMN()+(-1), 1)), 2)</f>
        <v>0.120000</v>
      </c>
    </row>
    <row r="12" spans="1:10" ht="24.00" thickBot="1" customHeight="1">
      <c r="A12" s="1" t="s">
        <v>18</v>
      </c>
      <c r="B12" s="1"/>
      <c r="C12" s="1"/>
      <c r="D12" s="10" t="s">
        <v>19</v>
      </c>
      <c r="E12" s="1" t="s">
        <v>20</v>
      </c>
      <c r="F12" s="11">
        <v>5.000000</v>
      </c>
      <c r="G12" s="11"/>
      <c r="H12" s="11"/>
      <c r="I12" s="12">
        <v>0.810000</v>
      </c>
      <c r="J12" s="12">
        <f ca="1">ROUND(INDIRECT(ADDRESS(ROW()+(0), COLUMN()+(-4), 1))*INDIRECT(ADDRESS(ROW()+(0), COLUMN()+(-1), 1)), 2)</f>
        <v>4.050000</v>
      </c>
    </row>
    <row r="13" spans="1:10" ht="24.00" thickBot="1" customHeight="1">
      <c r="A13" s="1" t="s">
        <v>21</v>
      </c>
      <c r="B13" s="1"/>
      <c r="C13" s="1"/>
      <c r="D13" s="10" t="s">
        <v>22</v>
      </c>
      <c r="E13" s="1" t="s">
        <v>23</v>
      </c>
      <c r="F13" s="11">
        <v>1.100000</v>
      </c>
      <c r="G13" s="11"/>
      <c r="H13" s="11"/>
      <c r="I13" s="12">
        <v>2.650000</v>
      </c>
      <c r="J13" s="12">
        <f ca="1">ROUND(INDIRECT(ADDRESS(ROW()+(0), COLUMN()+(-4), 1))*INDIRECT(ADDRESS(ROW()+(0), COLUMN()+(-1), 1)), 2)</f>
        <v>2.920000</v>
      </c>
    </row>
    <row r="14" spans="1:10" ht="13.50" thickBot="1" customHeight="1">
      <c r="A14" s="1" t="s">
        <v>24</v>
      </c>
      <c r="B14" s="1"/>
      <c r="C14" s="1"/>
      <c r="D14" s="10" t="s">
        <v>25</v>
      </c>
      <c r="E14" s="1" t="s">
        <v>26</v>
      </c>
      <c r="F14" s="11">
        <v>0.143000</v>
      </c>
      <c r="G14" s="11"/>
      <c r="H14" s="11"/>
      <c r="I14" s="12">
        <v>78.880000</v>
      </c>
      <c r="J14" s="12">
        <f ca="1">ROUND(INDIRECT(ADDRESS(ROW()+(0), COLUMN()+(-4), 1))*INDIRECT(ADDRESS(ROW()+(0), COLUMN()+(-1), 1)), 2)</f>
        <v>11.280000</v>
      </c>
    </row>
    <row r="15" spans="1:10" ht="13.50" thickBot="1" customHeight="1">
      <c r="A15" s="1" t="s">
        <v>27</v>
      </c>
      <c r="B15" s="1"/>
      <c r="C15" s="1"/>
      <c r="D15" s="10" t="s">
        <v>28</v>
      </c>
      <c r="E15" s="1" t="s">
        <v>29</v>
      </c>
      <c r="F15" s="11">
        <v>1.000000</v>
      </c>
      <c r="G15" s="11"/>
      <c r="H15" s="11"/>
      <c r="I15" s="12">
        <v>0.080000</v>
      </c>
      <c r="J15" s="12">
        <f ca="1">ROUND(INDIRECT(ADDRESS(ROW()+(0), COLUMN()+(-4), 1))*INDIRECT(ADDRESS(ROW()+(0), COLUMN()+(-1), 1)), 2)</f>
        <v>0.080000</v>
      </c>
    </row>
    <row r="16" spans="1:10" ht="45.00" thickBot="1" customHeight="1">
      <c r="A16" s="1" t="s">
        <v>30</v>
      </c>
      <c r="B16" s="1"/>
      <c r="C16" s="1"/>
      <c r="D16" s="10" t="s">
        <v>31</v>
      </c>
      <c r="E16" s="1" t="s">
        <v>32</v>
      </c>
      <c r="F16" s="13">
        <v>0.042000</v>
      </c>
      <c r="G16" s="13"/>
      <c r="H16" s="13"/>
      <c r="I16" s="14">
        <v>2.010000</v>
      </c>
      <c r="J16" s="14">
        <f ca="1">ROUND(INDIRECT(ADDRESS(ROW()+(0), COLUMN()+(-4), 1))*INDIRECT(ADDRESS(ROW()+(0), COLUMN()+(-1), 1)), 2)</f>
        <v>0.080000</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27.530000</v>
      </c>
    </row>
    <row r="18" spans="1:10" ht="13.50" thickBot="1" customHeight="1">
      <c r="A18" s="15">
        <v>2.000000</v>
      </c>
      <c r="B18" s="15"/>
      <c r="C18" s="15"/>
      <c r="D18" s="15"/>
      <c r="E18" s="18" t="s">
        <v>34</v>
      </c>
      <c r="F18" s="18"/>
      <c r="G18" s="18"/>
      <c r="H18" s="18"/>
      <c r="I18" s="15"/>
      <c r="J18" s="15"/>
    </row>
    <row r="19" spans="1:10" ht="13.50" thickBot="1" customHeight="1">
      <c r="A19" s="1" t="s">
        <v>35</v>
      </c>
      <c r="B19" s="1"/>
      <c r="C19" s="1"/>
      <c r="D19" s="10" t="s">
        <v>36</v>
      </c>
      <c r="E19" s="1" t="s">
        <v>37</v>
      </c>
      <c r="F19" s="11">
        <v>0.096000</v>
      </c>
      <c r="G19" s="11"/>
      <c r="H19" s="11"/>
      <c r="I19" s="12">
        <v>4.670000</v>
      </c>
      <c r="J19" s="12">
        <f ca="1">ROUND(INDIRECT(ADDRESS(ROW()+(0), COLUMN()+(-4), 1))*INDIRECT(ADDRESS(ROW()+(0), COLUMN()+(-1), 1)), 2)</f>
        <v>0.450000</v>
      </c>
    </row>
    <row r="20" spans="1:10" ht="13.50" thickBot="1" customHeight="1">
      <c r="A20" s="1" t="s">
        <v>38</v>
      </c>
      <c r="B20" s="1"/>
      <c r="C20" s="1"/>
      <c r="D20" s="10" t="s">
        <v>39</v>
      </c>
      <c r="E20" s="1" t="s">
        <v>40</v>
      </c>
      <c r="F20" s="13">
        <v>0.087000</v>
      </c>
      <c r="G20" s="13"/>
      <c r="H20" s="13"/>
      <c r="I20" s="14">
        <v>9.500000</v>
      </c>
      <c r="J20" s="14">
        <f ca="1">ROUND(INDIRECT(ADDRESS(ROW()+(0), COLUMN()+(-4), 1))*INDIRECT(ADDRESS(ROW()+(0), COLUMN()+(-1), 1)), 2)</f>
        <v>0.830000</v>
      </c>
    </row>
    <row r="21" spans="1:10" ht="13.50" thickBot="1" customHeight="1">
      <c r="A21" s="15"/>
      <c r="B21" s="15"/>
      <c r="C21" s="15"/>
      <c r="D21" s="15"/>
      <c r="E21" s="15"/>
      <c r="F21" s="9" t="s">
        <v>41</v>
      </c>
      <c r="G21" s="9"/>
      <c r="H21" s="9"/>
      <c r="I21" s="9"/>
      <c r="J21" s="17">
        <f ca="1">ROUND(SUM(INDIRECT(ADDRESS(ROW()+(-1), COLUMN()+(0), 1)),INDIRECT(ADDRESS(ROW()+(-2), COLUMN()+(0), 1))), 2)</f>
        <v>1.280000</v>
      </c>
    </row>
    <row r="22" spans="1:10" ht="13.50" thickBot="1" customHeight="1">
      <c r="A22" s="15">
        <v>3.000000</v>
      </c>
      <c r="B22" s="15"/>
      <c r="C22" s="15"/>
      <c r="D22" s="15"/>
      <c r="E22" s="18" t="s">
        <v>42</v>
      </c>
      <c r="F22" s="18"/>
      <c r="G22" s="18"/>
      <c r="H22" s="18"/>
      <c r="I22" s="15"/>
      <c r="J22" s="15"/>
    </row>
    <row r="23" spans="1:10" ht="13.50" thickBot="1" customHeight="1">
      <c r="A23" s="1" t="s">
        <v>43</v>
      </c>
      <c r="B23" s="1"/>
      <c r="C23" s="1"/>
      <c r="D23" s="10" t="s">
        <v>44</v>
      </c>
      <c r="E23" s="1" t="s">
        <v>45</v>
      </c>
      <c r="F23" s="11">
        <v>0.139000</v>
      </c>
      <c r="G23" s="11"/>
      <c r="H23" s="11"/>
      <c r="I23" s="12">
        <v>18.420000</v>
      </c>
      <c r="J23" s="12">
        <f ca="1">ROUND(INDIRECT(ADDRESS(ROW()+(0), COLUMN()+(-4), 1))*INDIRECT(ADDRESS(ROW()+(0), COLUMN()+(-1), 1)), 2)</f>
        <v>2.560000</v>
      </c>
    </row>
    <row r="24" spans="1:10" ht="13.50" thickBot="1" customHeight="1">
      <c r="A24" s="1" t="s">
        <v>46</v>
      </c>
      <c r="B24" s="1"/>
      <c r="C24" s="1"/>
      <c r="D24" s="10" t="s">
        <v>47</v>
      </c>
      <c r="E24" s="1" t="s">
        <v>48</v>
      </c>
      <c r="F24" s="11">
        <v>0.139000</v>
      </c>
      <c r="G24" s="11"/>
      <c r="H24" s="11"/>
      <c r="I24" s="12">
        <v>17.250000</v>
      </c>
      <c r="J24" s="12">
        <f ca="1">ROUND(INDIRECT(ADDRESS(ROW()+(0), COLUMN()+(-4), 1))*INDIRECT(ADDRESS(ROW()+(0), COLUMN()+(-1), 1)), 2)</f>
        <v>2.400000</v>
      </c>
    </row>
    <row r="25" spans="1:10" ht="13.50" thickBot="1" customHeight="1">
      <c r="A25" s="1" t="s">
        <v>49</v>
      </c>
      <c r="B25" s="1"/>
      <c r="C25" s="1"/>
      <c r="D25" s="10" t="s">
        <v>50</v>
      </c>
      <c r="E25" s="1" t="s">
        <v>51</v>
      </c>
      <c r="F25" s="13">
        <v>0.093000</v>
      </c>
      <c r="G25" s="13"/>
      <c r="H25" s="13"/>
      <c r="I25" s="14">
        <v>16.500000</v>
      </c>
      <c r="J25" s="14">
        <f ca="1">ROUND(INDIRECT(ADDRESS(ROW()+(0), COLUMN()+(-4), 1))*INDIRECT(ADDRESS(ROW()+(0), COLUMN()+(-1), 1)), 2)</f>
        <v>1.530000</v>
      </c>
    </row>
    <row r="26" spans="1:10" ht="13.50" thickBot="1" customHeight="1">
      <c r="A26" s="15"/>
      <c r="B26" s="15"/>
      <c r="C26" s="15"/>
      <c r="D26" s="15"/>
      <c r="E26" s="15"/>
      <c r="F26" s="9" t="s">
        <v>52</v>
      </c>
      <c r="G26" s="9"/>
      <c r="H26" s="9"/>
      <c r="I26" s="9"/>
      <c r="J26" s="17">
        <f ca="1">ROUND(SUM(INDIRECT(ADDRESS(ROW()+(-1), COLUMN()+(0), 1)),INDIRECT(ADDRESS(ROW()+(-2), COLUMN()+(0), 1)),INDIRECT(ADDRESS(ROW()+(-3), COLUMN()+(0), 1))), 2)</f>
        <v>6.490000</v>
      </c>
    </row>
    <row r="27" spans="1:10" ht="13.50" thickBot="1" customHeight="1">
      <c r="A27" s="15">
        <v>4.000000</v>
      </c>
      <c r="B27" s="15"/>
      <c r="C27" s="15"/>
      <c r="D27" s="15"/>
      <c r="E27" s="18" t="s">
        <v>53</v>
      </c>
      <c r="F27" s="18"/>
      <c r="G27" s="18"/>
      <c r="H27" s="18"/>
      <c r="I27" s="15"/>
      <c r="J27" s="15"/>
    </row>
    <row r="28" spans="1:10" ht="13.50" thickBot="1" customHeight="1">
      <c r="A28" s="19"/>
      <c r="B28" s="19"/>
      <c r="C28" s="19"/>
      <c r="D28" s="20" t="s">
        <v>54</v>
      </c>
      <c r="E28" s="19" t="s">
        <v>55</v>
      </c>
      <c r="F28" s="13">
        <v>2.000000</v>
      </c>
      <c r="G28" s="13"/>
      <c r="H28" s="13"/>
      <c r="I28" s="14">
        <f ca="1">ROUND(SUM(INDIRECT(ADDRESS(ROW()+(-2), COLUMN()+(1), 1)),INDIRECT(ADDRESS(ROW()+(-7), COLUMN()+(1), 1)),INDIRECT(ADDRESS(ROW()+(-11), COLUMN()+(1), 1))), 2)</f>
        <v>35.300000</v>
      </c>
      <c r="J28" s="14">
        <f ca="1">ROUND(INDIRECT(ADDRESS(ROW()+(0), COLUMN()+(-4), 1))*INDIRECT(ADDRESS(ROW()+(0), COLUMN()+(-1), 1))/100, 2)</f>
        <v>0.710000</v>
      </c>
    </row>
    <row r="29" spans="1:10" ht="13.50" thickBot="1" customHeight="1">
      <c r="A29" s="21" t="s">
        <v>56</v>
      </c>
      <c r="B29" s="21"/>
      <c r="C29" s="21"/>
      <c r="D29" s="22"/>
      <c r="E29" s="23"/>
      <c r="F29" s="24" t="s">
        <v>57</v>
      </c>
      <c r="G29" s="24"/>
      <c r="H29" s="24"/>
      <c r="I29" s="25"/>
      <c r="J29" s="26">
        <f ca="1">ROUND(SUM(INDIRECT(ADDRESS(ROW()+(-1), COLUMN()+(0), 1)),INDIRECT(ADDRESS(ROW()+(-3), COLUMN()+(0), 1)),INDIRECT(ADDRESS(ROW()+(-8), COLUMN()+(0), 1)),INDIRECT(ADDRESS(ROW()+(-12), COLUMN()+(0), 1))), 2)</f>
        <v>36.010000</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1072015.000000</v>
      </c>
      <c r="H33" s="29">
        <v>1072016.000000</v>
      </c>
      <c r="I33" s="29"/>
      <c r="J33" s="29" t="s">
        <v>63</v>
      </c>
    </row>
    <row r="34" spans="1:10" ht="24.00" thickBot="1" customHeight="1">
      <c r="A34" s="30" t="s">
        <v>64</v>
      </c>
      <c r="B34" s="30"/>
      <c r="C34" s="30"/>
      <c r="D34" s="30"/>
      <c r="E34" s="30"/>
      <c r="F34" s="30"/>
      <c r="G34" s="31"/>
      <c r="H34" s="31"/>
      <c r="I34" s="31"/>
      <c r="J34" s="31"/>
    </row>
    <row r="37" spans="1:1" ht="33.75" thickBot="1" customHeight="1">
      <c r="A37" s="1" t="s">
        <v>65</v>
      </c>
      <c r="B37" s="1"/>
      <c r="C37" s="1"/>
      <c r="D37" s="1"/>
      <c r="E37" s="1"/>
      <c r="F37" s="1"/>
      <c r="G37" s="1"/>
      <c r="H37" s="1"/>
      <c r="I37" s="1"/>
      <c r="J37" s="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sheetData>
  <mergeCells count="57">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H20"/>
    <mergeCell ref="A21:C21"/>
    <mergeCell ref="F21:I21"/>
    <mergeCell ref="A22:C22"/>
    <mergeCell ref="E22:H22"/>
    <mergeCell ref="A23:C23"/>
    <mergeCell ref="F23:H23"/>
    <mergeCell ref="A24:C24"/>
    <mergeCell ref="F24:H24"/>
    <mergeCell ref="A25:C25"/>
    <mergeCell ref="F25:H25"/>
    <mergeCell ref="A26:C26"/>
    <mergeCell ref="F26:I26"/>
    <mergeCell ref="A27:C27"/>
    <mergeCell ref="E27:H27"/>
    <mergeCell ref="A28:C28"/>
    <mergeCell ref="F28:H28"/>
    <mergeCell ref="A29:E29"/>
    <mergeCell ref="F29:I29"/>
    <mergeCell ref="A32:F32"/>
    <mergeCell ref="H32:I32"/>
    <mergeCell ref="A33:F33"/>
    <mergeCell ref="G33:G34"/>
    <mergeCell ref="H33:I34"/>
    <mergeCell ref="J33:J34"/>
    <mergeCell ref="A34:F34"/>
    <mergeCell ref="A37:J37"/>
    <mergeCell ref="A38:J38"/>
    <mergeCell ref="A39:J39"/>
  </mergeCells>
  <pageMargins left="0.620079" right="0.472441" top="0.472441" bottom="0.472441" header="0.0" footer="0.0"/>
  <pageSetup paperSize="9" orientation="portrait"/>
  <rowBreaks count="0" manualBreakCount="0">
    </rowBreaks>
</worksheet>
</file>