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<sst xmlns="http://schemas.openxmlformats.org/spreadsheetml/2006/main" count="80" uniqueCount="80">
  <si>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</si>
  <si>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EHB080</t>
  </si>
  <si>
    <t xml:space="preserve">m²</t>
  </si>
  <si>
    <t xml:space="preserve">Sistema "FOREL", de aligeramiento de forjados reticulares.</t>
  </si>
  <si>
    <r>
      <rPr>
        <sz val="8.25"/>
        <color rgb="FF000000"/>
        <rFont val="Arial"/>
        <family val="2"/>
      </rPr>
      <t xml:space="preserve">Estructura de hormigón armado, realizada con hormigón HA-25/B/20/IIa fabricado en central, y vertido con cubilote, con un volumen total de hormigón de 0,188 m³/m², considerando un 30% de superficie macizada, y acero UNE-EN 10080 B 500 S, en zona de ábacos, vigas, nervios y zunchos, con una cuantía de 15 kg/m², compuesta de los siguientes elementos: FORJADO RETICULAR: horizontal; nervios de hormigón "in situ" de 12 cm de espesor, intereje 80 cm; sistema FOREL 25+5, con DIT del Instituto Eduardo Torroja nº 406R/10, compuesto por placas de EPS para zonas macizas y casetones de EPS moldeado, formados por módulos base y tapas de 68x68x25 cm, para aligeramiento de forjado de 25+5 cm de canto;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refuerzo de huecos, zunchos perimetrales de planta, alambre de atar, separadores y agente filmógeno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</si>
  <si>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</si>
  <si>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</si>
  <si>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</si>
  <si>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</si>
  <si>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</si>
  <si>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</si>
  <si>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</si>
  <si>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</si>
  <si>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</si>
  <si>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</si>
  <si>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</si>
  <si>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</si>
  <si>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</si>
  <si>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</si>
  <si>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</si>
  <si>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</si>
  <si>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</si>
  <si>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</si>
  <si>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</si>
  <si>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</si>
  <si>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</si>
  <si>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</si>
  <si>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</si>
  <si>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</si>
  <si>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</si>
  <si>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mt07cpf010b</t>
  </si>
  <si>
    <t xml:space="preserve">m²</t>
  </si>
  <si>
    <t xml:space="preserve">Sistema FOREL 25+5, con DIT del Instituto Eduardo Torroja nº 406R/10, compuesto por placas de EPS para zonas macizas y casetones de EPS moldeado, formados por módulos base y tapas de 68x68x25 cm, para aligeramiento de forjado reticular de 25+5 cm de canto.</t>
  </si>
  <si>
    <t xml:space="preserve">mt07cpf020d</t>
  </si>
  <si>
    <t xml:space="preserve">Ud</t>
  </si>
  <si>
    <t xml:space="preserve">Repercusión, por m², de separadores metálicos, para armaduras de nervios, necesarios para el montaje del sistema "FOREL", de aligeramiento de reticular.</t>
  </si>
  <si>
    <t xml:space="preserve">mt07cpf025b</t>
  </si>
  <si>
    <t xml:space="preserve">Ud</t>
  </si>
  <si>
    <t xml:space="preserve">Repercusión, por m², de separadores de hormigón, para armaduras de zonas macizas, necesarios para el montaje del sistema "FOREL", de aligeramiento de reticular.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</si>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</sst>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0.044000</v>
      </c>
      <c r="F10" s="12">
        <v>37.500000</v>
      </c>
      <c r="G10" s="12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0.007000</v>
      </c>
      <c r="F11" s="12">
        <v>85.000000</v>
      </c>
      <c r="G11" s="12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0.027000</v>
      </c>
      <c r="F12" s="12">
        <v>13.370000</v>
      </c>
      <c r="G12" s="12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0.003000</v>
      </c>
      <c r="F13" s="12">
        <v>238.160000</v>
      </c>
      <c r="G13" s="12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0.040000</v>
      </c>
      <c r="F14" s="12">
        <v>7.000000</v>
      </c>
      <c r="G14" s="12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0.030000</v>
      </c>
      <c r="F15" s="12">
        <v>1.980000</v>
      </c>
      <c r="G15" s="12">
        <f ca="1">ROUND(INDIRECT(ADDRESS(ROW()+(0), COLUMN()+(-2), 1))*INDIRECT(ADDRESS(ROW()+(0), COLUMN()+(-1), 1)), 2)</f>
        <v>0.060000</v>
      </c>
    </row>
    <row r="16" spans="1:7" ht="55.50" thickBot="1" customHeight="1">
      <c r="A16" s="1" t="s">
        <v>30</v>
      </c>
      <c r="B16" s="1"/>
      <c r="C16" s="10" t="s">
        <v>31</v>
      </c>
      <c r="D16" s="1" t="s">
        <v>32</v>
      </c>
      <c r="E16" s="11">
        <v>1.000000</v>
      </c>
      <c r="F16" s="12">
        <v>7.970000</v>
      </c>
      <c r="G16" s="12">
        <f ca="1">ROUND(INDIRECT(ADDRESS(ROW()+(0), COLUMN()+(-2), 1))*INDIRECT(ADDRESS(ROW()+(0), COLUMN()+(-1), 1)), 2)</f>
        <v>7.970000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1.000000</v>
      </c>
      <c r="F17" s="12">
        <v>0.280000</v>
      </c>
      <c r="G17" s="12">
        <f ca="1">ROUND(INDIRECT(ADDRESS(ROW()+(0), COLUMN()+(-2), 1))*INDIRECT(ADDRESS(ROW()+(0), COLUMN()+(-1), 1)), 2)</f>
        <v>0.280000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1.000000</v>
      </c>
      <c r="F18" s="12">
        <v>0.090000</v>
      </c>
      <c r="G18" s="12">
        <f ca="1">ROUND(INDIRECT(ADDRESS(ROW()+(0), COLUMN()+(-2), 1))*INDIRECT(ADDRESS(ROW()+(0), COLUMN()+(-1), 1)), 2)</f>
        <v>0.090000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15.000000</v>
      </c>
      <c r="F19" s="12">
        <v>0.810000</v>
      </c>
      <c r="G19" s="12">
        <f ca="1">ROUND(INDIRECT(ADDRESS(ROW()+(0), COLUMN()+(-2), 1))*INDIRECT(ADDRESS(ROW()+(0), COLUMN()+(-1), 1)), 2)</f>
        <v>12.150000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0.120000</v>
      </c>
      <c r="F20" s="12">
        <v>1.100000</v>
      </c>
      <c r="G20" s="12">
        <f ca="1">ROUND(INDIRECT(ADDRESS(ROW()+(0), COLUMN()+(-2), 1))*INDIRECT(ADDRESS(ROW()+(0), COLUMN()+(-1), 1)), 2)</f>
        <v>0.130000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1.100000</v>
      </c>
      <c r="F21" s="12">
        <v>1.350000</v>
      </c>
      <c r="G21" s="12">
        <f ca="1">ROUND(INDIRECT(ADDRESS(ROW()+(0), COLUMN()+(-2), 1))*INDIRECT(ADDRESS(ROW()+(0), COLUMN()+(-1), 1)), 2)</f>
        <v>1.490000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0.188000</v>
      </c>
      <c r="F22" s="12">
        <v>76.880000</v>
      </c>
      <c r="G22" s="12">
        <f ca="1">ROUND(INDIRECT(ADDRESS(ROW()+(0), COLUMN()+(-2), 1))*INDIRECT(ADDRESS(ROW()+(0), COLUMN()+(-1), 1)), 2)</f>
        <v>14.450000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3">
        <v>0.150000</v>
      </c>
      <c r="F23" s="14">
        <v>1.940000</v>
      </c>
      <c r="G23" s="14">
        <f ca="1">ROUND(INDIRECT(ADDRESS(ROW()+(0), COLUMN()+(-2), 1))*INDIRECT(ADDRESS(ROW()+(0), COLUMN()+(-1), 1)), 2)</f>
        <v>0.290000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40.510000</v>
      </c>
    </row>
    <row r="25" spans="1:7" ht="13.50" thickBot="1" customHeight="1">
      <c r="A25" s="15">
        <v>2.000000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0.588000</v>
      </c>
      <c r="F26" s="12">
        <v>18.420000</v>
      </c>
      <c r="G26" s="12">
        <f ca="1">ROUND(INDIRECT(ADDRESS(ROW()+(0), COLUMN()+(-2), 1))*INDIRECT(ADDRESS(ROW()+(0), COLUMN()+(-1), 1)), 2)</f>
        <v>10.830000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0.569000</v>
      </c>
      <c r="F27" s="12">
        <v>17.250000</v>
      </c>
      <c r="G27" s="12">
        <f ca="1">ROUND(INDIRECT(ADDRESS(ROW()+(0), COLUMN()+(-2), 1))*INDIRECT(ADDRESS(ROW()+(0), COLUMN()+(-1), 1)), 2)</f>
        <v>9.820000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0.186000</v>
      </c>
      <c r="F28" s="12">
        <v>18.420000</v>
      </c>
      <c r="G28" s="12">
        <f ca="1">ROUND(INDIRECT(ADDRESS(ROW()+(0), COLUMN()+(-2), 1))*INDIRECT(ADDRESS(ROW()+(0), COLUMN()+(-1), 1)), 2)</f>
        <v>3.430000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0.186000</v>
      </c>
      <c r="F29" s="12">
        <v>17.250000</v>
      </c>
      <c r="G29" s="12">
        <f ca="1">ROUND(INDIRECT(ADDRESS(ROW()+(0), COLUMN()+(-2), 1))*INDIRECT(ADDRESS(ROW()+(0), COLUMN()+(-1), 1)), 2)</f>
        <v>3.210000</v>
      </c>
    </row>
    <row r="30" spans="1:7" ht="24.00" thickBot="1" customHeight="1">
      <c r="A30" s="1" t="s">
        <v>68</v>
      </c>
      <c r="B30" s="1"/>
      <c r="C30" s="10" t="s">
        <v>69</v>
      </c>
      <c r="D30" s="1" t="s">
        <v>70</v>
      </c>
      <c r="E30" s="11">
        <v>0.052000</v>
      </c>
      <c r="F30" s="12">
        <v>18.420000</v>
      </c>
      <c r="G30" s="12">
        <f ca="1">ROUND(INDIRECT(ADDRESS(ROW()+(0), COLUMN()+(-2), 1))*INDIRECT(ADDRESS(ROW()+(0), COLUMN()+(-1), 1)), 2)</f>
        <v>0.960000</v>
      </c>
    </row>
    <row r="31" spans="1:7" ht="24.00" thickBot="1" customHeight="1">
      <c r="A31" s="1" t="s">
        <v>71</v>
      </c>
      <c r="B31" s="1"/>
      <c r="C31" s="10" t="s">
        <v>72</v>
      </c>
      <c r="D31" s="1" t="s">
        <v>73</v>
      </c>
      <c r="E31" s="13">
        <v>0.212000</v>
      </c>
      <c r="F31" s="14">
        <v>17.250000</v>
      </c>
      <c r="G31" s="14">
        <f ca="1">ROUND(INDIRECT(ADDRESS(ROW()+(0), COLUMN()+(-2), 1))*INDIRECT(ADDRESS(ROW()+(0), COLUMN()+(-1), 1)), 2)</f>
        <v>3.660000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31.910000</v>
      </c>
    </row>
    <row r="33" spans="1:7" ht="13.50" thickBot="1" customHeight="1">
      <c r="A33" s="15">
        <v>3.000000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2.000000</v>
      </c>
      <c r="F34" s="14">
        <f ca="1">ROUND(SUM(INDIRECT(ADDRESS(ROW()+(-2), COLUMN()+(1), 1)),INDIRECT(ADDRESS(ROW()+(-10), COLUMN()+(1), 1))), 2)</f>
        <v>72.420000</v>
      </c>
      <c r="G34" s="14">
        <f ca="1">ROUND(INDIRECT(ADDRESS(ROW()+(0), COLUMN()+(-2), 1))*INDIRECT(ADDRESS(ROW()+(0), COLUMN()+(-1), 1))/100, 2)</f>
        <v>1.450000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1)),INDIRECT(ADDRESS(ROW()+(-11), COLUMN()+(0), 1))), 2)</f>
        <v>73.870000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620079" right="0.472441" top="0.472441" bottom="0.472441" header="0.0" footer="0.0"/>
  <pageSetup paperSize="9" orientation="portrait"/>
  <rowBreaks count="0" manualBreakCount="0">
    </rowBreaks>
</worksheet>
</file>