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<sst xmlns="http://schemas.openxmlformats.org/spreadsheetml/2006/main" count="76" uniqueCount="76">
  <si>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</si>
  <si>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EHA010</t>
  </si>
  <si>
    <t xml:space="preserve">m²</t>
  </si>
  <si>
    <t xml:space="preserve">Losa postesada con tendones adherentes.</t>
  </si>
  <si>
    <r>
      <rPr>
        <sz val="8.25"/>
        <color rgb="FF000000"/>
        <rFont val="Arial"/>
        <family val="2"/>
      </rPr>
      <t xml:space="preserve">Losa postesada horizontal de hormigón armado, con altura libre de planta de hasta 4 m, canto 24 cm, realizada con hormigón HA-25/B/20/IIa fabricado en central, y acero UNE-EN 10080 B 500 S, con una cuantía aproximada de 22 kg/m²; montaje y desmontaje de sistema de mesas de encofrado, con acabado tipo industrial para revestir, formado por: superficie encofrante de tableros de madera tratada, reforzados con varillas y perfiles, amortizables en 25 usos; estructura soporte horizontal de mesa de encofrado y accesorios de montaje, amortizable en 150 usos y estructura soporte vertical de puntales metálicos, amortizables en 150 usos. Incluso nervios y zunchos perimetrales de planta y huecos, alambre de atar, separadores, aplicación de líquido desencofrante y agente filmógeno para el curado de hormigones y morteros. El precio incluye la elaboración de la ferralla (corte, doblado y conformado de elementos) en taller industrial y el montaje en el lugar definitivo de su colocación en obra, pero no incluye los pilares ni el acero para pretensar.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</si>
  <si>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</si>
  <si>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</si>
  <si>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</si>
  <si>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</si>
  <si>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</si>
  <si>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</si>
  <si>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</si>
  <si>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</si>
  <si>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</si>
  <si>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</si>
  <si>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mt08efl020</t>
  </si>
  <si>
    <t xml:space="preserve">m²</t>
  </si>
  <si>
    <t xml:space="preserve">Vigas principales y vigas secundarias de madera, para formación de mesa de encofrado, incluso accesorios de montaje.</t>
  </si>
  <si>
    <t xml:space="preserve">mt50spa081c</t>
  </si>
  <si>
    <t xml:space="preserve">Ud</t>
  </si>
  <si>
    <t xml:space="preserve">Puntal metálico telescópico, de hasta 4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</si>
  <si>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</si>
  <si>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</si>
  <si>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</si>
  <si>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</si>
  <si>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</si>
  <si>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</si>
  <si>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</si>
  <si>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</si>
  <si>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</si>
  <si>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mt07aco020i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</si>
  <si>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</si>
  <si>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</si>
  <si>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</si>
  <si>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</si>
  <si>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</si>
  <si>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</si>
  <si>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</si>
  <si>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</si>
  <si>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</si>
  <si>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</si>
  <si>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</si>
  <si>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mt08cur020a</t>
  </si>
  <si>
    <t xml:space="preserve">l</t>
  </si>
  <si>
    <t xml:space="preserve">Agente filmógeno para el curado de hormigones y morteros.</t>
  </si>
  <si>
    <t xml:space="preserve">Subtotal materiales:</t>
  </si>
  <si>
    <t xml:space="preserve">Equipo y maquinaria</t>
  </si>
  <si>
    <t xml:space="preserve">mq07ple030a</t>
  </si>
  <si>
    <t xml:space="preserve">h</t>
  </si>
  <si>
    <t xml:space="preserve">Carro con elevador, para desplazamiento y elevación de mesa de encofrado, de 10 m de altura máxima de trabajo.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</si>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</sst>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51.51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0.044000</v>
      </c>
      <c r="F10" s="12">
        <v>37.500000</v>
      </c>
      <c r="G10" s="12">
        <f ca="1">ROUND(INDIRECT(ADDRESS(ROW()+(0), COLUMN()+(-2), 1))*INDIRECT(ADDRESS(ROW()+(0), COLUMN()+(-1), 1)), 2)</f>
        <v>1.650000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0.007000</v>
      </c>
      <c r="F11" s="12">
        <v>185.000000</v>
      </c>
      <c r="G11" s="12">
        <f ca="1">ROUND(INDIRECT(ADDRESS(ROW()+(0), COLUMN()+(-2), 1))*INDIRECT(ADDRESS(ROW()+(0), COLUMN()+(-1), 1)), 2)</f>
        <v>1.300000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0.027000</v>
      </c>
      <c r="F12" s="12">
        <v>18.380000</v>
      </c>
      <c r="G12" s="12">
        <f ca="1">ROUND(INDIRECT(ADDRESS(ROW()+(0), COLUMN()+(-2), 1))*INDIRECT(ADDRESS(ROW()+(0), COLUMN()+(-1), 1)), 2)</f>
        <v>0.500000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0.003000</v>
      </c>
      <c r="F13" s="12">
        <v>238.160000</v>
      </c>
      <c r="G13" s="12">
        <f ca="1">ROUND(INDIRECT(ADDRESS(ROW()+(0), COLUMN()+(-2), 1))*INDIRECT(ADDRESS(ROW()+(0), COLUMN()+(-1), 1)), 2)</f>
        <v>0.710000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0.040000</v>
      </c>
      <c r="F14" s="12">
        <v>7.000000</v>
      </c>
      <c r="G14" s="12">
        <f ca="1">ROUND(INDIRECT(ADDRESS(ROW()+(0), COLUMN()+(-2), 1))*INDIRECT(ADDRESS(ROW()+(0), COLUMN()+(-1), 1)), 2)</f>
        <v>0.280000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0.030000</v>
      </c>
      <c r="F15" s="12">
        <v>1.980000</v>
      </c>
      <c r="G15" s="12">
        <f ca="1">ROUND(INDIRECT(ADDRESS(ROW()+(0), COLUMN()+(-2), 1))*INDIRECT(ADDRESS(ROW()+(0), COLUMN()+(-1), 1)), 2)</f>
        <v>0.060000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3.000000</v>
      </c>
      <c r="F16" s="12">
        <v>0.080000</v>
      </c>
      <c r="G16" s="12">
        <f ca="1">ROUND(INDIRECT(ADDRESS(ROW()+(0), COLUMN()+(-2), 1))*INDIRECT(ADDRESS(ROW()+(0), COLUMN()+(-1), 1)), 2)</f>
        <v>0.240000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22.000000</v>
      </c>
      <c r="F17" s="12">
        <v>0.810000</v>
      </c>
      <c r="G17" s="12">
        <f ca="1">ROUND(INDIRECT(ADDRESS(ROW()+(0), COLUMN()+(-2), 1))*INDIRECT(ADDRESS(ROW()+(0), COLUMN()+(-1), 1)), 2)</f>
        <v>17.820000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0.264000</v>
      </c>
      <c r="F18" s="12">
        <v>1.100000</v>
      </c>
      <c r="G18" s="12">
        <f ca="1">ROUND(INDIRECT(ADDRESS(ROW()+(0), COLUMN()+(-2), 1))*INDIRECT(ADDRESS(ROW()+(0), COLUMN()+(-1), 1)), 2)</f>
        <v>0.290000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0.252000</v>
      </c>
      <c r="F19" s="12">
        <v>76.880000</v>
      </c>
      <c r="G19" s="12">
        <f ca="1">ROUND(INDIRECT(ADDRESS(ROW()+(0), COLUMN()+(-2), 1))*INDIRECT(ADDRESS(ROW()+(0), COLUMN()+(-1), 1)), 2)</f>
        <v>19.370000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0.150000</v>
      </c>
      <c r="F20" s="14">
        <v>1.940000</v>
      </c>
      <c r="G20" s="14">
        <f ca="1">ROUND(INDIRECT(ADDRESS(ROW()+(0), COLUMN()+(-2), 1))*INDIRECT(ADDRESS(ROW()+(0), COLUMN()+(-1), 1)), 2)</f>
        <v>0.290000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42.510000</v>
      </c>
    </row>
    <row r="22" spans="1:7" ht="13.50" thickBot="1" customHeight="1">
      <c r="A22" s="15">
        <v>2.000000</v>
      </c>
      <c r="B22" s="15"/>
      <c r="C22" s="15"/>
      <c r="D22" s="18" t="s">
        <v>46</v>
      </c>
      <c r="E22" s="18"/>
      <c r="F22" s="15"/>
      <c r="G22" s="15"/>
    </row>
    <row r="23" spans="1:7" ht="24.00" thickBot="1" customHeight="1">
      <c r="A23" s="1" t="s">
        <v>47</v>
      </c>
      <c r="B23" s="1"/>
      <c r="C23" s="10" t="s">
        <v>48</v>
      </c>
      <c r="D23" s="1" t="s">
        <v>49</v>
      </c>
      <c r="E23" s="13">
        <v>0.047000</v>
      </c>
      <c r="F23" s="14">
        <v>25.000000</v>
      </c>
      <c r="G23" s="14">
        <f ca="1">ROUND(INDIRECT(ADDRESS(ROW()+(0), COLUMN()+(-2), 1))*INDIRECT(ADDRESS(ROW()+(0), COLUMN()+(-1), 1)), 2)</f>
        <v>1.180000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1.180000</v>
      </c>
    </row>
    <row r="25" spans="1:7" ht="13.50" thickBot="1" customHeight="1">
      <c r="A25" s="15">
        <v>3.000000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0.495000</v>
      </c>
      <c r="F26" s="12">
        <v>18.420000</v>
      </c>
      <c r="G26" s="12">
        <f ca="1">ROUND(INDIRECT(ADDRESS(ROW()+(0), COLUMN()+(-2), 1))*INDIRECT(ADDRESS(ROW()+(0), COLUMN()+(-1), 1)), 2)</f>
        <v>9.120000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0.495000</v>
      </c>
      <c r="F27" s="12">
        <v>17.250000</v>
      </c>
      <c r="G27" s="12">
        <f ca="1">ROUND(INDIRECT(ADDRESS(ROW()+(0), COLUMN()+(-2), 1))*INDIRECT(ADDRESS(ROW()+(0), COLUMN()+(-1), 1)), 2)</f>
        <v>8.540000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0.327000</v>
      </c>
      <c r="F28" s="12">
        <v>18.420000</v>
      </c>
      <c r="G28" s="12">
        <f ca="1">ROUND(INDIRECT(ADDRESS(ROW()+(0), COLUMN()+(-2), 1))*INDIRECT(ADDRESS(ROW()+(0), COLUMN()+(-1), 1)), 2)</f>
        <v>6.020000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0.272000</v>
      </c>
      <c r="F29" s="12">
        <v>17.250000</v>
      </c>
      <c r="G29" s="12">
        <f ca="1">ROUND(INDIRECT(ADDRESS(ROW()+(0), COLUMN()+(-2), 1))*INDIRECT(ADDRESS(ROW()+(0), COLUMN()+(-1), 1)), 2)</f>
        <v>4.690000</v>
      </c>
    </row>
    <row r="30" spans="1:7" ht="24.00" thickBot="1" customHeight="1">
      <c r="A30" s="1" t="s">
        <v>64</v>
      </c>
      <c r="B30" s="1"/>
      <c r="C30" s="10" t="s">
        <v>65</v>
      </c>
      <c r="D30" s="1" t="s">
        <v>66</v>
      </c>
      <c r="E30" s="11">
        <v>0.065000</v>
      </c>
      <c r="F30" s="12">
        <v>18.420000</v>
      </c>
      <c r="G30" s="12">
        <f ca="1">ROUND(INDIRECT(ADDRESS(ROW()+(0), COLUMN()+(-2), 1))*INDIRECT(ADDRESS(ROW()+(0), COLUMN()+(-1), 1)), 2)</f>
        <v>1.200000</v>
      </c>
    </row>
    <row r="31" spans="1:7" ht="24.00" thickBot="1" customHeight="1">
      <c r="A31" s="1" t="s">
        <v>67</v>
      </c>
      <c r="B31" s="1"/>
      <c r="C31" s="10" t="s">
        <v>68</v>
      </c>
      <c r="D31" s="1" t="s">
        <v>69</v>
      </c>
      <c r="E31" s="13">
        <v>0.267000</v>
      </c>
      <c r="F31" s="14">
        <v>17.250000</v>
      </c>
      <c r="G31" s="14">
        <f ca="1">ROUND(INDIRECT(ADDRESS(ROW()+(0), COLUMN()+(-2), 1))*INDIRECT(ADDRESS(ROW()+(0), COLUMN()+(-1), 1)), 2)</f>
        <v>4.610000</v>
      </c>
    </row>
    <row r="32" spans="1:7" ht="13.50" thickBot="1" customHeight="1">
      <c r="A32" s="15"/>
      <c r="B32" s="15"/>
      <c r="C32" s="15"/>
      <c r="D32" s="15"/>
      <c r="E32" s="9" t="s">
        <v>70</v>
      </c>
      <c r="F32" s="9"/>
      <c r="G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34.180000</v>
      </c>
    </row>
    <row r="33" spans="1:7" ht="13.50" thickBot="1" customHeight="1">
      <c r="A33" s="15">
        <v>4.000000</v>
      </c>
      <c r="B33" s="15"/>
      <c r="C33" s="15"/>
      <c r="D33" s="18" t="s">
        <v>71</v>
      </c>
      <c r="E33" s="18"/>
      <c r="F33" s="15"/>
      <c r="G33" s="15"/>
    </row>
    <row r="34" spans="1:7" ht="13.50" thickBot="1" customHeight="1">
      <c r="A34" s="19"/>
      <c r="B34" s="19"/>
      <c r="C34" s="20" t="s">
        <v>72</v>
      </c>
      <c r="D34" s="19" t="s">
        <v>73</v>
      </c>
      <c r="E34" s="13">
        <v>2.000000</v>
      </c>
      <c r="F34" s="14">
        <f ca="1">ROUND(SUM(INDIRECT(ADDRESS(ROW()+(-2), COLUMN()+(1), 1)),INDIRECT(ADDRESS(ROW()+(-10), COLUMN()+(1), 1)),INDIRECT(ADDRESS(ROW()+(-13), COLUMN()+(1), 1))), 2)</f>
        <v>77.870000</v>
      </c>
      <c r="G34" s="14">
        <f ca="1">ROUND(INDIRECT(ADDRESS(ROW()+(0), COLUMN()+(-2), 1))*INDIRECT(ADDRESS(ROW()+(0), COLUMN()+(-1), 1))/100, 2)</f>
        <v>1.560000</v>
      </c>
    </row>
    <row r="35" spans="1:7" ht="13.50" thickBot="1" customHeight="1">
      <c r="A35" s="21" t="s">
        <v>74</v>
      </c>
      <c r="B35" s="21"/>
      <c r="C35" s="22"/>
      <c r="D35" s="23"/>
      <c r="E35" s="24" t="s">
        <v>75</v>
      </c>
      <c r="F35" s="25"/>
      <c r="G35" s="26">
        <f ca="1">ROUND(SUM(INDIRECT(ADDRESS(ROW()+(-1), COLUMN()+(0), 1)),INDIRECT(ADDRESS(ROW()+(-3), COLUMN()+(0), 1)),INDIRECT(ADDRESS(ROW()+(-11), COLUMN()+(0), 1)),INDIRECT(ADDRESS(ROW()+(-14), COLUMN()+(0), 1))), 2)</f>
        <v>79.430000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620079" right="0.472441" top="0.472441" bottom="0.472441" header="0.0" footer="0.0"/>
  <pageSetup paperSize="9" orientation="portrait"/>
  <rowBreaks count="0" manualBreakCount="0">
    </rowBreaks>
</worksheet>
</file>