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<sst xmlns="http://schemas.openxmlformats.org/spreadsheetml/2006/main" count="93" uniqueCount="93">
  <si>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</si>
  <si>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CVG020</t>
  </si>
  <si>
    <t xml:space="preserve">Ud</t>
  </si>
  <si>
    <t xml:space="preserve">Cimentación para depósito de gases licuados del petróleo (GLP), de superficie.</t>
  </si>
  <si>
    <r>
      <rPr>
        <sz val="8.25"/>
        <color rgb="FF000000"/>
        <rFont val="Arial"/>
        <family val="2"/>
      </rPr>
      <t xml:space="preserve">Cimentación de hormigón armado, para depósito de gases licuados del petróleo (GLP), con capacidad de 1000 litros, de superficie, realizada en excavación previa, con hormigón HA-25/B/20/IIa fabricado en central, y acero UNE-EN 10080 B 500 S, con una cuantía aproximada de 30 kg/m³; placas de anclaje de acero S235JR en perfil plano, de 100x100 mm y espesor 12 mm, con 4 pernos de acero corrugado UNE-EN 10080 B 500 S con taladro central, relleno del espacio resultante entre el hormigón endurecido y la placa con mortero autonivelante expansivo y aplicación de una protección anticorrosiva a las tuercas y extremos de los pernos. Incluso alambre de atar, separadores, líquido desencofrante para evitar la adherencia del hormigón al encofrado. El precio incluye el montaje y desmontaje del sistema de encofrado,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</si>
  <si>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</si>
  <si>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</si>
  <si>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</si>
  <si>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</si>
  <si>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</si>
  <si>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</si>
  <si>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</si>
  <si>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mt10haf010nga</t>
  </si>
  <si>
    <t xml:space="preserve">m³</t>
  </si>
  <si>
    <t xml:space="preserve">Hormigón HA-25/B/20/IIa, fabricado en central.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</si>
  <si>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</si>
  <si>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</si>
  <si>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</si>
  <si>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</si>
  <si>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</si>
  <si>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</si>
  <si>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mt07aco020a</t>
  </si>
  <si>
    <t xml:space="preserve">Ud</t>
  </si>
  <si>
    <t xml:space="preserve">Separador homologado para cimentaciones.</t>
  </si>
  <si>
    <t xml:space="preserve">mt07aco020d</t>
  </si>
  <si>
    <t xml:space="preserve">Ud</t>
  </si>
  <si>
    <t xml:space="preserve">Separador homologado para muros.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</si>
  <si>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</si>
  <si>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</si>
  <si>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</si>
  <si>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</si>
  <si>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</si>
  <si>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</si>
  <si>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</si>
  <si>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</si>
  <si>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</si>
  <si>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</si>
  <si>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</si>
  <si>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</si>
  <si>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</si>
  <si>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</si>
  <si>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</si>
  <si>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</si>
  <si>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</si>
  <si>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</si>
  <si>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mt07ala011b</t>
  </si>
  <si>
    <t xml:space="preserve">kg</t>
  </si>
  <si>
    <t xml:space="preserve">Pletina de acero laminado UNE-EN 10025 S235JR, para aplicaciones estructurales.</t>
  </si>
  <si>
    <t xml:space="preserve">mt07www040a</t>
  </si>
  <si>
    <t xml:space="preserve">Ud</t>
  </si>
  <si>
    <t xml:space="preserve">Juego de arandelas, tuerca y contratuerca, para perno de anclaje de 12 mm de diámetro.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</si>
  <si>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</si>
  <si>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</si>
  <si>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</si>
  <si>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mt09moa015</t>
  </si>
  <si>
    <t xml:space="preserve">kg</t>
  </si>
  <si>
    <t xml:space="preserve">Mortero autonivelante expansivo, de dos componentes, a base de cemento mejorado con resinas sintéticas.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</si>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</sst>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48" customWidth="1"/>
    <col min="4" max="4" width="53.04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1.000000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0.469000</v>
      </c>
      <c r="G10" s="11"/>
      <c r="H10" s="12">
        <v>76.880000</v>
      </c>
      <c r="I10" s="12">
        <f ca="1">ROUND(INDIRECT(ADDRESS(ROW()+(0), COLUMN()+(-3), 1))*INDIRECT(ADDRESS(ROW()+(0), COLUMN()+(-1), 1)), 2)</f>
        <v>36.060000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14.555000</v>
      </c>
      <c r="G11" s="11"/>
      <c r="H11" s="12">
        <v>0.810000</v>
      </c>
      <c r="I11" s="12">
        <f ca="1">ROUND(INDIRECT(ADDRESS(ROW()+(0), COLUMN()+(-3), 1))*INDIRECT(ADDRESS(ROW()+(0), COLUMN()+(-1), 1)), 2)</f>
        <v>11.790000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0.062000</v>
      </c>
      <c r="G12" s="11"/>
      <c r="H12" s="12">
        <v>1.100000</v>
      </c>
      <c r="I12" s="12">
        <f ca="1">ROUND(INDIRECT(ADDRESS(ROW()+(0), COLUMN()+(-3), 1))*INDIRECT(ADDRESS(ROW()+(0), COLUMN()+(-1), 1)), 2)</f>
        <v>0.070000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3.000000</v>
      </c>
      <c r="G13" s="11"/>
      <c r="H13" s="12">
        <v>0.130000</v>
      </c>
      <c r="I13" s="12">
        <f ca="1">ROUND(INDIRECT(ADDRESS(ROW()+(0), COLUMN()+(-3), 1))*INDIRECT(ADDRESS(ROW()+(0), COLUMN()+(-1), 1)), 2)</f>
        <v>0.390000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3.000000</v>
      </c>
      <c r="G14" s="11"/>
      <c r="H14" s="12">
        <v>0.060000</v>
      </c>
      <c r="I14" s="12">
        <f ca="1">ROUND(INDIRECT(ADDRESS(ROW()+(0), COLUMN()+(-3), 1))*INDIRECT(ADDRESS(ROW()+(0), COLUMN()+(-1), 1)), 2)</f>
        <v>0.180000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0.001000</v>
      </c>
      <c r="G15" s="11"/>
      <c r="H15" s="12">
        <v>52.000000</v>
      </c>
      <c r="I15" s="12">
        <f ca="1">ROUND(INDIRECT(ADDRESS(ROW()+(0), COLUMN()+(-3), 1))*INDIRECT(ADDRESS(ROW()+(0), COLUMN()+(-1), 1)), 2)</f>
        <v>0.050000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0.004000</v>
      </c>
      <c r="G16" s="11"/>
      <c r="H16" s="12">
        <v>4.390000</v>
      </c>
      <c r="I16" s="12">
        <f ca="1">ROUND(INDIRECT(ADDRESS(ROW()+(0), COLUMN()+(-3), 1))*INDIRECT(ADDRESS(ROW()+(0), COLUMN()+(-1), 1)), 2)</f>
        <v>0.020000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0.003000</v>
      </c>
      <c r="G17" s="11"/>
      <c r="H17" s="12">
        <v>13.370000</v>
      </c>
      <c r="I17" s="12">
        <f ca="1">ROUND(INDIRECT(ADDRESS(ROW()+(0), COLUMN()+(-3), 1))*INDIRECT(ADDRESS(ROW()+(0), COLUMN()+(-1), 1)), 2)</f>
        <v>0.040000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0.021000</v>
      </c>
      <c r="G18" s="11"/>
      <c r="H18" s="12">
        <v>0.290000</v>
      </c>
      <c r="I18" s="12">
        <f ca="1">ROUND(INDIRECT(ADDRESS(ROW()+(0), COLUMN()+(-3), 1))*INDIRECT(ADDRESS(ROW()+(0), COLUMN()+(-1), 1)), 2)</f>
        <v>0.010000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0.021000</v>
      </c>
      <c r="G19" s="11"/>
      <c r="H19" s="12">
        <v>7.000000</v>
      </c>
      <c r="I19" s="12">
        <f ca="1">ROUND(INDIRECT(ADDRESS(ROW()+(0), COLUMN()+(-3), 1))*INDIRECT(ADDRESS(ROW()+(0), COLUMN()+(-1), 1)), 2)</f>
        <v>0.150000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0.006000</v>
      </c>
      <c r="G20" s="11"/>
      <c r="H20" s="12">
        <v>1.980000</v>
      </c>
      <c r="I20" s="12">
        <f ca="1">ROUND(INDIRECT(ADDRESS(ROW()+(0), COLUMN()+(-3), 1))*INDIRECT(ADDRESS(ROW()+(0), COLUMN()+(-1), 1)), 2)</f>
        <v>0.010000</v>
      </c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0.942000</v>
      </c>
      <c r="G21" s="11"/>
      <c r="H21" s="12">
        <v>1.320000</v>
      </c>
      <c r="I21" s="12">
        <f ca="1">ROUND(INDIRECT(ADDRESS(ROW()+(0), COLUMN()+(-3), 1))*INDIRECT(ADDRESS(ROW()+(0), COLUMN()+(-1), 1)), 2)</f>
        <v>1.240000</v>
      </c>
    </row>
    <row r="22" spans="1:9" ht="24.0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4.000000</v>
      </c>
      <c r="G22" s="11"/>
      <c r="H22" s="12">
        <v>1.190000</v>
      </c>
      <c r="I22" s="12">
        <f ca="1">ROUND(INDIRECT(ADDRESS(ROW()+(0), COLUMN()+(-3), 1))*INDIRECT(ADDRESS(ROW()+(0), COLUMN()+(-1), 1)), 2)</f>
        <v>4.760000</v>
      </c>
    </row>
    <row r="23" spans="1:9" ht="24.0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0.047000</v>
      </c>
      <c r="G23" s="11"/>
      <c r="H23" s="12">
        <v>4.800000</v>
      </c>
      <c r="I23" s="12">
        <f ca="1">ROUND(INDIRECT(ADDRESS(ROW()+(0), COLUMN()+(-3), 1))*INDIRECT(ADDRESS(ROW()+(0), COLUMN()+(-1), 1)), 2)</f>
        <v>0.230000</v>
      </c>
    </row>
    <row r="24" spans="1:9" ht="24.0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0.600000</v>
      </c>
      <c r="G24" s="13"/>
      <c r="H24" s="14">
        <v>0.950000</v>
      </c>
      <c r="I24" s="14">
        <f ca="1">ROUND(INDIRECT(ADDRESS(ROW()+(0), COLUMN()+(-3), 1))*INDIRECT(ADDRESS(ROW()+(0), COLUMN()+(-1), 1)), 2)</f>
        <v>0.570000</v>
      </c>
    </row>
    <row r="25" spans="1:9" ht="13.50" thickBot="1" customHeight="1">
      <c r="A25" s="15"/>
      <c r="B25" s="15"/>
      <c r="C25" s="15"/>
      <c r="D25" s="15"/>
      <c r="E25" s="15"/>
      <c r="F25" s="9" t="s">
        <v>57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55.570000</v>
      </c>
    </row>
    <row r="26" spans="1:9" ht="13.50" thickBot="1" customHeight="1">
      <c r="A26" s="15">
        <v>2.000000</v>
      </c>
      <c r="B26" s="15"/>
      <c r="C26" s="15"/>
      <c r="D26" s="18" t="s">
        <v>58</v>
      </c>
      <c r="E26" s="18"/>
      <c r="F26" s="18"/>
      <c r="G26" s="18"/>
      <c r="H26" s="15"/>
      <c r="I26" s="15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0.070000</v>
      </c>
      <c r="G27" s="11"/>
      <c r="H27" s="12">
        <v>18.420000</v>
      </c>
      <c r="I27" s="12">
        <f ca="1">ROUND(INDIRECT(ADDRESS(ROW()+(0), COLUMN()+(-3), 1))*INDIRECT(ADDRESS(ROW()+(0), COLUMN()+(-1), 1)), 2)</f>
        <v>1.290000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0.093000</v>
      </c>
      <c r="G28" s="11"/>
      <c r="H28" s="12">
        <v>17.250000</v>
      </c>
      <c r="I28" s="12">
        <f ca="1">ROUND(INDIRECT(ADDRESS(ROW()+(0), COLUMN()+(-3), 1))*INDIRECT(ADDRESS(ROW()+(0), COLUMN()+(-1), 1)), 2)</f>
        <v>1.600000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0.028000</v>
      </c>
      <c r="G29" s="11"/>
      <c r="H29" s="12">
        <v>18.420000</v>
      </c>
      <c r="I29" s="12">
        <f ca="1">ROUND(INDIRECT(ADDRESS(ROW()+(0), COLUMN()+(-3), 1))*INDIRECT(ADDRESS(ROW()+(0), COLUMN()+(-1), 1)), 2)</f>
        <v>0.520000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0.042000</v>
      </c>
      <c r="G30" s="11"/>
      <c r="H30" s="12">
        <v>17.250000</v>
      </c>
      <c r="I30" s="12">
        <f ca="1">ROUND(INDIRECT(ADDRESS(ROW()+(0), COLUMN()+(-3), 1))*INDIRECT(ADDRESS(ROW()+(0), COLUMN()+(-1), 1)), 2)</f>
        <v>0.720000</v>
      </c>
    </row>
    <row r="31" spans="1:9" ht="24.0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0.023000</v>
      </c>
      <c r="G31" s="11"/>
      <c r="H31" s="12">
        <v>18.420000</v>
      </c>
      <c r="I31" s="12">
        <f ca="1">ROUND(INDIRECT(ADDRESS(ROW()+(0), COLUMN()+(-3), 1))*INDIRECT(ADDRESS(ROW()+(0), COLUMN()+(-1), 1)), 2)</f>
        <v>0.420000</v>
      </c>
    </row>
    <row r="32" spans="1:9" ht="24.0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3">
        <v>0.140000</v>
      </c>
      <c r="G32" s="13"/>
      <c r="H32" s="14">
        <v>17.250000</v>
      </c>
      <c r="I32" s="14">
        <f ca="1">ROUND(INDIRECT(ADDRESS(ROW()+(0), COLUMN()+(-3), 1))*INDIRECT(ADDRESS(ROW()+(0), COLUMN()+(-1), 1)), 2)</f>
        <v>2.420000</v>
      </c>
    </row>
    <row r="33" spans="1:9" ht="13.50" thickBot="1" customHeight="1">
      <c r="A33" s="15"/>
      <c r="B33" s="15"/>
      <c r="C33" s="15"/>
      <c r="D33" s="15"/>
      <c r="E33" s="15"/>
      <c r="F33" s="9" t="s">
        <v>77</v>
      </c>
      <c r="G33" s="9"/>
      <c r="H33" s="9"/>
      <c r="I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6.970000</v>
      </c>
    </row>
    <row r="34" spans="1:9" ht="13.50" thickBot="1" customHeight="1">
      <c r="A34" s="15">
        <v>3.000000</v>
      </c>
      <c r="B34" s="15"/>
      <c r="C34" s="15"/>
      <c r="D34" s="18" t="s">
        <v>78</v>
      </c>
      <c r="E34" s="18"/>
      <c r="F34" s="18"/>
      <c r="G34" s="18"/>
      <c r="H34" s="15"/>
      <c r="I34" s="15"/>
    </row>
    <row r="35" spans="1:9" ht="13.50" thickBot="1" customHeight="1">
      <c r="A35" s="19"/>
      <c r="B35" s="19"/>
      <c r="C35" s="20" t="s">
        <v>79</v>
      </c>
      <c r="D35" s="19" t="s">
        <v>80</v>
      </c>
      <c r="E35" s="19"/>
      <c r="F35" s="13">
        <v>2.000000</v>
      </c>
      <c r="G35" s="13"/>
      <c r="H35" s="14">
        <f ca="1">ROUND(SUM(INDIRECT(ADDRESS(ROW()+(-2), COLUMN()+(1), 1)),INDIRECT(ADDRESS(ROW()+(-10), COLUMN()+(1), 1))), 2)</f>
        <v>62.540000</v>
      </c>
      <c r="I35" s="14">
        <f ca="1">ROUND(INDIRECT(ADDRESS(ROW()+(0), COLUMN()+(-3), 1))*INDIRECT(ADDRESS(ROW()+(0), COLUMN()+(-1), 1))/100, 2)</f>
        <v>1.250000</v>
      </c>
    </row>
    <row r="36" spans="1:9" ht="13.50" thickBot="1" customHeight="1">
      <c r="A36" s="21" t="s">
        <v>81</v>
      </c>
      <c r="B36" s="21"/>
      <c r="C36" s="22"/>
      <c r="D36" s="23"/>
      <c r="E36" s="23"/>
      <c r="F36" s="24" t="s">
        <v>82</v>
      </c>
      <c r="G36" s="24"/>
      <c r="H36" s="25"/>
      <c r="I36" s="26">
        <f ca="1">ROUND(SUM(INDIRECT(ADDRESS(ROW()+(-1), COLUMN()+(0), 1)),INDIRECT(ADDRESS(ROW()+(-3), COLUMN()+(0), 1)),INDIRECT(ADDRESS(ROW()+(-11), COLUMN()+(0), 1))), 2)</f>
        <v>63.790000</v>
      </c>
    </row>
    <row r="39" spans="1:9" ht="13.50" thickBot="1" customHeight="1">
      <c r="A39" s="27" t="s">
        <v>83</v>
      </c>
      <c r="B39" s="27"/>
      <c r="C39" s="27"/>
      <c r="D39" s="27"/>
      <c r="E39" s="27" t="s">
        <v>84</v>
      </c>
      <c r="F39" s="27"/>
      <c r="G39" s="27" t="s">
        <v>85</v>
      </c>
      <c r="H39" s="27"/>
      <c r="I39" s="27" t="s">
        <v>86</v>
      </c>
    </row>
    <row r="40" spans="1:9" ht="13.50" thickBot="1" customHeight="1">
      <c r="A40" s="28" t="s">
        <v>87</v>
      </c>
      <c r="B40" s="28"/>
      <c r="C40" s="28"/>
      <c r="D40" s="28"/>
      <c r="E40" s="29">
        <v>192005.000000</v>
      </c>
      <c r="F40" s="29"/>
      <c r="G40" s="29">
        <v>192006.000000</v>
      </c>
      <c r="H40" s="29"/>
      <c r="I40" s="29" t="s">
        <v>88</v>
      </c>
    </row>
    <row r="41" spans="1:9" ht="24.00" thickBot="1" customHeight="1">
      <c r="A41" s="30" t="s">
        <v>89</v>
      </c>
      <c r="B41" s="30"/>
      <c r="C41" s="30"/>
      <c r="D41" s="30"/>
      <c r="E41" s="31"/>
      <c r="F41" s="31"/>
      <c r="G41" s="31"/>
      <c r="H41" s="31"/>
      <c r="I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</row>
  </sheetData>
  <mergeCells count="9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H33"/>
    <mergeCell ref="A34:B34"/>
    <mergeCell ref="D34:G34"/>
    <mergeCell ref="A35:B35"/>
    <mergeCell ref="D35:E35"/>
    <mergeCell ref="F35:G35"/>
    <mergeCell ref="A36:E36"/>
    <mergeCell ref="F36:H36"/>
    <mergeCell ref="A39:D39"/>
    <mergeCell ref="E39:F39"/>
    <mergeCell ref="G39:H39"/>
    <mergeCell ref="A40:D40"/>
    <mergeCell ref="E40:F41"/>
    <mergeCell ref="G40:H41"/>
    <mergeCell ref="I40:I41"/>
    <mergeCell ref="A41:D41"/>
    <mergeCell ref="A44:I44"/>
    <mergeCell ref="A45:I45"/>
    <mergeCell ref="A46:I46"/>
  </mergeCells>
  <pageMargins left="0.620079" right="0.472441" top="0.472441" bottom="0.472441" header="0.0" footer="0.0"/>
  <pageSetup paperSize="9" orientation="portrait"/>
  <rowBreaks count="0" manualBreakCount="0">
    </rowBreaks>
</worksheet>
</file>