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<sst xmlns="http://schemas.openxmlformats.org/spreadsheetml/2006/main" count="52" uniqueCount="52">
  <si>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</si>
  <si>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</si>
  <si>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</si>
  <si>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hormigón armado, sin lodos.</t>
  </si>
  <si>
    <r>
      <rPr>
        <sz val="8.25"/>
        <color rgb="FF000000"/>
        <rFont val="Arial"/>
        <family val="2"/>
      </rPr>
      <t xml:space="preserve">Pilote-pantalla (barrette) de hormigón armado de 30 cm de espesor, con una anchura de 80 a 300 cm y hasta 11 m de profundidad, o hasta encontrar roca o capas duras de terreno, en terreno cohesivo estable sin rechazo en el SPT, sin uso de lodos tixotrópicos; realizado con hormigón HA-25/F/12/IIa fabricado en central, y vertido desde camión, con hormigonado continuo en seco a través de tubo Tremie, y acero UNE-EN 10080 B 500 S, con una cuantía aproximada de 30 kg/m².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</si>
  <si>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</si>
  <si>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</si>
  <si>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</si>
  <si>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</si>
  <si>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</si>
  <si>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</si>
  <si>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</si>
  <si>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mt07aco020l</t>
  </si>
  <si>
    <t xml:space="preserve">Ud</t>
  </si>
  <si>
    <t xml:space="preserve">Separador homologado para muros pantalla.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</si>
  <si>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</si>
  <si>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</si>
  <si>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</si>
  <si>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</si>
  <si>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</si>
  <si>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</si>
  <si>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mt10haf010nba</t>
  </si>
  <si>
    <t xml:space="preserve">m³</t>
  </si>
  <si>
    <t xml:space="preserve">Hormigón HA-25/F/12/IIa, fabricado en central.</t>
  </si>
  <si>
    <t xml:space="preserve">Subtotal materiales:</t>
  </si>
  <si>
    <t xml:space="preserve">Equipo y maquinaria</t>
  </si>
  <si>
    <t xml:space="preserve">mq03pae060gm</t>
  </si>
  <si>
    <t xml:space="preserve">h</t>
  </si>
  <si>
    <t xml:space="preserve">Maquinaria para excavación de muro pantalla de 30 cm de espesor y hasta 11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</si>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</sst>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51.34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0.090000</v>
      </c>
      <c r="G10" s="12">
        <f ca="1">ROUND(INDIRECT(ADDRESS(ROW()+(0), COLUMN()+(-2), 1))*INDIRECT(ADDRESS(ROW()+(0), COLUMN()+(-1), 1)), 2)</f>
        <v>0.180000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30.000000</v>
      </c>
      <c r="F11" s="12">
        <v>0.810000</v>
      </c>
      <c r="G11" s="12">
        <f ca="1">ROUND(INDIRECT(ADDRESS(ROW()+(0), COLUMN()+(-2), 1))*INDIRECT(ADDRESS(ROW()+(0), COLUMN()+(-1), 1)), 2)</f>
        <v>24.300000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0.180000</v>
      </c>
      <c r="F12" s="12">
        <v>1.100000</v>
      </c>
      <c r="G12" s="12">
        <f ca="1">ROUND(INDIRECT(ADDRESS(ROW()+(0), COLUMN()+(-2), 1))*INDIRECT(ADDRESS(ROW()+(0), COLUMN()+(-1), 1)), 2)</f>
        <v>0.200000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0.385000</v>
      </c>
      <c r="F13" s="14">
        <v>82.880000</v>
      </c>
      <c r="G13" s="14">
        <f ca="1">ROUND(INDIRECT(ADDRESS(ROW()+(0), COLUMN()+(-2), 1))*INDIRECT(ADDRESS(ROW()+(0), COLUMN()+(-1), 1)), 2)</f>
        <v>31.910000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56.590000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45.00" thickBot="1" customHeight="1">
      <c r="A16" s="1" t="s">
        <v>26</v>
      </c>
      <c r="B16" s="1"/>
      <c r="C16" s="10" t="s">
        <v>27</v>
      </c>
      <c r="D16" s="1" t="s">
        <v>28</v>
      </c>
      <c r="E16" s="11">
        <v>0.515000</v>
      </c>
      <c r="F16" s="12">
        <v>46.000000</v>
      </c>
      <c r="G16" s="12">
        <f ca="1">ROUND(INDIRECT(ADDRESS(ROW()+(0), COLUMN()+(-2), 1))*INDIRECT(ADDRESS(ROW()+(0), COLUMN()+(-1), 1)), 2)</f>
        <v>23.690000</v>
      </c>
    </row>
    <row r="17" spans="1:7" ht="34.50" thickBot="1" customHeight="1">
      <c r="A17" s="1" t="s">
        <v>29</v>
      </c>
      <c r="B17" s="1"/>
      <c r="C17" s="10" t="s">
        <v>30</v>
      </c>
      <c r="D17" s="1" t="s">
        <v>31</v>
      </c>
      <c r="E17" s="13">
        <v>0.116000</v>
      </c>
      <c r="F17" s="14">
        <v>67.000000</v>
      </c>
      <c r="G17" s="14">
        <f ca="1">ROUND(INDIRECT(ADDRESS(ROW()+(0), COLUMN()+(-2), 1))*INDIRECT(ADDRESS(ROW()+(0), COLUMN()+(-1), 1)), 2)</f>
        <v>7.770000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31.460000</v>
      </c>
    </row>
    <row r="19" spans="1:7" ht="13.50" thickBot="1" customHeight="1">
      <c r="A19" s="15">
        <v>3.000000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0.205000</v>
      </c>
      <c r="F20" s="12">
        <v>18.420000</v>
      </c>
      <c r="G20" s="12">
        <f ca="1">ROUND(INDIRECT(ADDRESS(ROW()+(0), COLUMN()+(-2), 1))*INDIRECT(ADDRESS(ROW()+(0), COLUMN()+(-1), 1)), 2)</f>
        <v>3.780000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0.205000</v>
      </c>
      <c r="F21" s="12">
        <v>17.250000</v>
      </c>
      <c r="G21" s="12">
        <f ca="1">ROUND(INDIRECT(ADDRESS(ROW()+(0), COLUMN()+(-2), 1))*INDIRECT(ADDRESS(ROW()+(0), COLUMN()+(-1), 1)), 2)</f>
        <v>3.540000</v>
      </c>
    </row>
    <row r="22" spans="1:7" ht="24.00" thickBot="1" customHeight="1">
      <c r="A22" s="1" t="s">
        <v>40</v>
      </c>
      <c r="B22" s="1"/>
      <c r="C22" s="10" t="s">
        <v>41</v>
      </c>
      <c r="D22" s="1" t="s">
        <v>42</v>
      </c>
      <c r="E22" s="11">
        <v>0.105000</v>
      </c>
      <c r="F22" s="12">
        <v>18.420000</v>
      </c>
      <c r="G22" s="12">
        <f ca="1">ROUND(INDIRECT(ADDRESS(ROW()+(0), COLUMN()+(-2), 1))*INDIRECT(ADDRESS(ROW()+(0), COLUMN()+(-1), 1)), 2)</f>
        <v>1.930000</v>
      </c>
    </row>
    <row r="23" spans="1:7" ht="24.00" thickBot="1" customHeight="1">
      <c r="A23" s="1" t="s">
        <v>43</v>
      </c>
      <c r="B23" s="1"/>
      <c r="C23" s="10" t="s">
        <v>44</v>
      </c>
      <c r="D23" s="1" t="s">
        <v>45</v>
      </c>
      <c r="E23" s="13">
        <v>0.420000</v>
      </c>
      <c r="F23" s="14">
        <v>17.250000</v>
      </c>
      <c r="G23" s="14">
        <f ca="1">ROUND(INDIRECT(ADDRESS(ROW()+(0), COLUMN()+(-2), 1))*INDIRECT(ADDRESS(ROW()+(0), COLUMN()+(-1), 1)), 2)</f>
        <v>7.250000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16.500000</v>
      </c>
    </row>
    <row r="25" spans="1:7" ht="13.50" thickBot="1" customHeight="1">
      <c r="A25" s="15">
        <v>4.000000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2.000000</v>
      </c>
      <c r="F26" s="14">
        <f ca="1">ROUND(SUM(INDIRECT(ADDRESS(ROW()+(-2), COLUMN()+(1), 1)),INDIRECT(ADDRESS(ROW()+(-8), COLUMN()+(1), 1)),INDIRECT(ADDRESS(ROW()+(-12), COLUMN()+(1), 1))), 2)</f>
        <v>104.550000</v>
      </c>
      <c r="G26" s="14">
        <f ca="1">ROUND(INDIRECT(ADDRESS(ROW()+(0), COLUMN()+(-2), 1))*INDIRECT(ADDRESS(ROW()+(0), COLUMN()+(-1), 1))/100, 2)</f>
        <v>2.090000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106.640000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