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<sst xmlns="http://schemas.openxmlformats.org/spreadsheetml/2006/main" count="56" uniqueCount="56">
  <si>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</si>
  <si>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RSI025</t>
  </si>
  <si>
    <t xml:space="preserve">m²</t>
  </si>
  <si>
    <t xml:space="preserve">Revestimiento de pavimento industrial, sistema MasterTop PG "Master Builders Solutions".</t>
  </si>
  <si>
    <r>
      <rPr>
        <sz val="8.25"/>
        <color rgb="FF000000"/>
        <rFont val="Arial"/>
        <family val="2"/>
      </rPr>
      <t xml:space="preserve">Revestimiento de pavimento industrial, realizado sobre base de hormigón endurecido, con el sistema MasterTop 135 PG "Master Builders Solutions", apto para aparcamientos, en interiores, mediante la aplicación sucesiva de: mortero, MasterEmaco P 200 "Master Builders Solutions", como puente de unión, (2 kg/m²); capa base de 10 mm de espesor con mortero fluido de fraguado rápido, MasterTop 135 PG "Master Builders Solutions", CT - C60 - F10 - A6, según UNE-EN 13813, color gris (20 kg/m²); líquido reductor de la evaporación y mejorador superficial MasterKure 111 WB "Master Builders Solutions", color amarillo fluorescente (0,15 l/m²) y acabado superficial mediante fratasado y pulido mecánicos. El precio no incluye la superficie soporte ni la ejecución y el sellado de las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</si>
  <si>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</si>
  <si>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</si>
  <si>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</si>
  <si>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</si>
  <si>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</si>
  <si>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</si>
  <si>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</si>
  <si>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mt09reh010d</t>
  </si>
  <si>
    <t xml:space="preserve">kg</t>
  </si>
  <si>
    <t xml:space="preserve">Mortero, MasterEmaco P 200 "Master Builders Solutions", a base de cementos especiales, resinas y áridos seleccionados, permeable al vapor de agua y con alta resistencia a ciclos de congelamiento y deshielo, como puente de unión para materiales cementosos sobre hormigón.</t>
  </si>
  <si>
    <t xml:space="preserve">mt09bnc015d</t>
  </si>
  <si>
    <t xml:space="preserve">kg</t>
  </si>
  <si>
    <t xml:space="preserve">Mortero fluido de fraguado rápido, MasterTop 135 PG "Master Builders Solutions", CT - C60 - F10 - A6, según UNE-EN 13813, color gris, compuesto de cemento y aditivos, con resistencia a los sulfatos, a los álcalis y al agua de mar y una resistencia a la abrasión según el método Böhme UNE-EN 13892-3 de 6 cm³ / 50 cm².</t>
  </si>
  <si>
    <t xml:space="preserve">mt09bnc018a</t>
  </si>
  <si>
    <t xml:space="preserve">l</t>
  </si>
  <si>
    <t xml:space="preserve">Líquido reductor de la evaporación y mejorador superficial MasterKure 111 WB "Master Builders Solutions", color amarillo fluorescente, para pavimentos de hormigón.</t>
  </si>
  <si>
    <t xml:space="preserve">Subtotal materiales:</t>
  </si>
  <si>
    <t xml:space="preserve">Equipo y maquinaria</t>
  </si>
  <si>
    <t xml:space="preserve">mq06pym020</t>
  </si>
  <si>
    <t xml:space="preserve">h</t>
  </si>
  <si>
    <t xml:space="preserve">Mezcladora-bombeadora para morteros autonivelantes.</t>
  </si>
  <si>
    <t xml:space="preserve">mq06fra010</t>
  </si>
  <si>
    <t xml:space="preserve">h</t>
  </si>
  <si>
    <t xml:space="preserve">Fratasadora mecánica de hormigón.</t>
  </si>
  <si>
    <t xml:space="preserve">mq06aca030</t>
  </si>
  <si>
    <t xml:space="preserve">h</t>
  </si>
  <si>
    <t xml:space="preserve">Pulidora para pavimentos de hormigón, compuesta por platos giratorios a los que se acoplan una serie de muelas abrasivas diamantadas, refrigeradas con agua, con sistema de aspiración.</t>
  </si>
  <si>
    <t xml:space="preserve">Subtotal equipo y maquinaria:</t>
  </si>
  <si>
    <t xml:space="preserve">Mano de obra</t>
  </si>
  <si>
    <t xml:space="preserve">mo121</t>
  </si>
  <si>
    <t xml:space="preserve">h</t>
  </si>
  <si>
    <t xml:space="preserve">Oficial 1ª aplicador de pavimentos industriales.</t>
  </si>
  <si>
    <t xml:space="preserve">mo122</t>
  </si>
  <si>
    <t xml:space="preserve">h</t>
  </si>
  <si>
    <t xml:space="preserve">Ayudante aplicador de pavimentos industriales.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</si>
  <si>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</si>
  <si>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</si>
  <si>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</si>
  <si>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</si>
  <si>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33,90€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</si>
  <si>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</si>
  <si>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</si>
  <si>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</si>
  <si>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</si>
  <si>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</si>
  <si>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13813:2003</t>
  </si>
  <si>
    <t xml:space="preserve">1/3/4</t>
  </si>
  <si>
    <t xml:space="preserve">Mor tero  para  recrecidos  y  acabados  de  suelos. Propiedades  y  requisitos.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</si>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</sst>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70.55" customWidth="1"/>
    <col min="6" max="6" width="1.87" customWidth="1"/>
    <col min="7" max="7" width="12.75" customWidth="1"/>
    <col min="8" max="8" width="2.04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1"/>
      <c r="H10" s="11"/>
      <c r="I10" s="12">
        <v>1.14</v>
      </c>
      <c r="J10" s="12">
        <f ca="1">ROUND(INDIRECT(ADDRESS(ROW()+(0), COLUMN()+(-4), 1))*INDIRECT(ADDRESS(ROW()+(0), COLUMN()+(-1), 1)), 2)</f>
        <v>2.28</v>
      </c>
    </row>
    <row r="11" spans="1:10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20</v>
      </c>
      <c r="G11" s="11"/>
      <c r="H11" s="11"/>
      <c r="I11" s="12">
        <v>0.98</v>
      </c>
      <c r="J11" s="12">
        <f ca="1">ROUND(INDIRECT(ADDRESS(ROW()+(0), COLUMN()+(-4), 1))*INDIRECT(ADDRESS(ROW()+(0), COLUMN()+(-1), 1)), 2)</f>
        <v>19.6</v>
      </c>
    </row>
    <row r="12" spans="1:10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3"/>
      <c r="H12" s="13"/>
      <c r="I12" s="14">
        <v>12.26</v>
      </c>
      <c r="J12" s="14">
        <f ca="1">ROUND(INDIRECT(ADDRESS(ROW()+(0), COLUMN()+(-4), 1))*INDIRECT(ADDRESS(ROW()+(0), COLUMN()+(-1), 1)), 2)</f>
        <v>1.84</v>
      </c>
    </row>
    <row r="13" spans="1:10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9"/>
      <c r="J13" s="17">
        <f ca="1">ROUND(SUM(INDIRECT(ADDRESS(ROW()+(-1), COLUMN()+(0), 1)),INDIRECT(ADDRESS(ROW()+(-2), COLUMN()+(0), 1)),INDIRECT(ADDRESS(ROW()+(-3), COLUMN()+(0), 1))), 2)</f>
        <v>23.72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</v>
      </c>
      <c r="G15" s="11"/>
      <c r="H15" s="11"/>
      <c r="I15" s="12">
        <v>10.2</v>
      </c>
      <c r="J15" s="12">
        <f ca="1">ROUND(INDIRECT(ADDRESS(ROW()+(0), COLUMN()+(-4), 1))*INDIRECT(ADDRESS(ROW()+(0), COLUMN()+(-1), 1)), 2)</f>
        <v>2.04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0.25</v>
      </c>
      <c r="G16" s="11"/>
      <c r="H16" s="11"/>
      <c r="I16" s="12">
        <v>5.07</v>
      </c>
      <c r="J16" s="12">
        <f ca="1">ROUND(INDIRECT(ADDRESS(ROW()+(0), COLUMN()+(-4), 1))*INDIRECT(ADDRESS(ROW()+(0), COLUMN()+(-1), 1)), 2)</f>
        <v>1.27</v>
      </c>
    </row>
    <row r="17" spans="1:10" ht="34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</v>
      </c>
      <c r="G17" s="13"/>
      <c r="H17" s="13"/>
      <c r="I17" s="14">
        <v>13.25</v>
      </c>
      <c r="J17" s="14">
        <f ca="1">ROUND(INDIRECT(ADDRESS(ROW()+(0), COLUMN()+(-4), 1))*INDIRECT(ADDRESS(ROW()+(0), COLUMN()+(-1), 1)), 2)</f>
        <v>2.65</v>
      </c>
    </row>
    <row r="18" spans="1:10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9"/>
      <c r="J18" s="17">
        <f ca="1">ROUND(SUM(INDIRECT(ADDRESS(ROW()+(-1), COLUMN()+(0), 1)),INDIRECT(ADDRESS(ROW()+(-2), COLUMN()+(0), 1)),INDIRECT(ADDRESS(ROW()+(-3), COLUMN()+(0), 1))), 2)</f>
        <v>5.96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0.8</v>
      </c>
      <c r="G20" s="11"/>
      <c r="H20" s="11"/>
      <c r="I20" s="12">
        <v>19.03</v>
      </c>
      <c r="J20" s="12">
        <f ca="1">ROUND(INDIRECT(ADDRESS(ROW()+(0), COLUMN()+(-4), 1))*INDIRECT(ADDRESS(ROW()+(0), COLUMN()+(-1), 1)), 2)</f>
        <v>15.22</v>
      </c>
    </row>
    <row r="21" spans="1:10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0.8</v>
      </c>
      <c r="G21" s="13"/>
      <c r="H21" s="13"/>
      <c r="I21" s="14">
        <v>18.05</v>
      </c>
      <c r="J21" s="14">
        <f ca="1">ROUND(INDIRECT(ADDRESS(ROW()+(0), COLUMN()+(-4), 1))*INDIRECT(ADDRESS(ROW()+(0), COLUMN()+(-1), 1)), 2)</f>
        <v>14.44</v>
      </c>
    </row>
    <row r="22" spans="1:10" ht="13.50" thickBot="1" customHeight="1">
      <c r="A22" s="15"/>
      <c r="B22" s="15"/>
      <c r="C22" s="15"/>
      <c r="D22" s="15"/>
      <c r="E22" s="15"/>
      <c r="F22" s="9" t="s">
        <v>40</v>
      </c>
      <c r="G22" s="9"/>
      <c r="H22" s="9"/>
      <c r="I22" s="9"/>
      <c r="J22" s="17">
        <f ca="1">ROUND(SUM(INDIRECT(ADDRESS(ROW()+(-1), COLUMN()+(0), 1)),INDIRECT(ADDRESS(ROW()+(-2), COLUMN()+(0), 1))), 2)</f>
        <v>29.66</v>
      </c>
    </row>
    <row r="23" spans="1:10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8"/>
      <c r="H23" s="18"/>
      <c r="I23" s="15"/>
      <c r="J23" s="15"/>
    </row>
    <row r="24" spans="1:10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3"/>
      <c r="H24" s="13"/>
      <c r="I24" s="14">
        <f ca="1">ROUND(SUM(INDIRECT(ADDRESS(ROW()+(-2), COLUMN()+(1), 1)),INDIRECT(ADDRESS(ROW()+(-6), COLUMN()+(1), 1)),INDIRECT(ADDRESS(ROW()+(-11), COLUMN()+(1), 1))), 2)</f>
        <v>59.34</v>
      </c>
      <c r="J24" s="14">
        <f ca="1">ROUND(INDIRECT(ADDRESS(ROW()+(0), COLUMN()+(-4), 1))*INDIRECT(ADDRESS(ROW()+(0), COLUMN()+(-1), 1))/100, 2)</f>
        <v>1.19</v>
      </c>
    </row>
    <row r="25" spans="1:10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4"/>
      <c r="H25" s="24"/>
      <c r="I25" s="25"/>
      <c r="J25" s="26">
        <f ca="1">ROUND(SUM(INDIRECT(ADDRESS(ROW()+(-1), COLUMN()+(0), 1)),INDIRECT(ADDRESS(ROW()+(-3), COLUMN()+(0), 1)),INDIRECT(ADDRESS(ROW()+(-7), COLUMN()+(0), 1)),INDIRECT(ADDRESS(ROW()+(-12), COLUMN()+(0), 1))), 2)</f>
        <v>60.53</v>
      </c>
    </row>
    <row r="28" spans="1:10" ht="13.50" thickBot="1" customHeight="1">
      <c r="A28" s="27" t="s">
        <v>46</v>
      </c>
      <c r="B28" s="27"/>
      <c r="C28" s="27"/>
      <c r="D28" s="27"/>
      <c r="E28" s="27"/>
      <c r="F28" s="27"/>
      <c r="G28" s="27" t="s">
        <v>47</v>
      </c>
      <c r="H28" s="27" t="s">
        <v>48</v>
      </c>
      <c r="I28" s="27"/>
      <c r="J28" s="27" t="s">
        <v>49</v>
      </c>
    </row>
    <row r="29" spans="1:10" ht="13.50" thickBot="1" customHeight="1">
      <c r="A29" s="28" t="s">
        <v>50</v>
      </c>
      <c r="B29" s="28"/>
      <c r="C29" s="28"/>
      <c r="D29" s="28"/>
      <c r="E29" s="28"/>
      <c r="F29" s="28"/>
      <c r="G29" s="29">
        <v>182003</v>
      </c>
      <c r="H29" s="29">
        <v>182004</v>
      </c>
      <c r="I29" s="29"/>
      <c r="J29" s="29" t="s">
        <v>51</v>
      </c>
    </row>
    <row r="30" spans="1:10" ht="13.50" thickBot="1" customHeight="1">
      <c r="A30" s="30" t="s">
        <v>52</v>
      </c>
      <c r="B30" s="30"/>
      <c r="C30" s="30"/>
      <c r="D30" s="30"/>
      <c r="E30" s="30"/>
      <c r="F30" s="30"/>
      <c r="G30" s="31"/>
      <c r="H30" s="31"/>
      <c r="I30" s="31"/>
      <c r="J30" s="31"/>
    </row>
    <row r="33" spans="1:1" ht="33.75" thickBot="1" customHeight="1">
      <c r="A33" s="1" t="s">
        <v>53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54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55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67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I13"/>
    <mergeCell ref="A14:B14"/>
    <mergeCell ref="C14:D14"/>
    <mergeCell ref="E14:H14"/>
    <mergeCell ref="A15:B15"/>
    <mergeCell ref="C15:D15"/>
    <mergeCell ref="F15:H15"/>
    <mergeCell ref="A16:B16"/>
    <mergeCell ref="C16:D16"/>
    <mergeCell ref="F16:H16"/>
    <mergeCell ref="A17:B17"/>
    <mergeCell ref="C17:D17"/>
    <mergeCell ref="F17:H17"/>
    <mergeCell ref="A18:B18"/>
    <mergeCell ref="C18:D18"/>
    <mergeCell ref="F18:I18"/>
    <mergeCell ref="A19:B19"/>
    <mergeCell ref="C19:D19"/>
    <mergeCell ref="E19:H19"/>
    <mergeCell ref="A20:B20"/>
    <mergeCell ref="C20:D20"/>
    <mergeCell ref="F20:H20"/>
    <mergeCell ref="A21:B21"/>
    <mergeCell ref="C21:D21"/>
    <mergeCell ref="F21:H21"/>
    <mergeCell ref="A22:B22"/>
    <mergeCell ref="C22:D22"/>
    <mergeCell ref="F22:I22"/>
    <mergeCell ref="A23:B23"/>
    <mergeCell ref="C23:D23"/>
    <mergeCell ref="E23:H23"/>
    <mergeCell ref="A24:B24"/>
    <mergeCell ref="C24:D24"/>
    <mergeCell ref="F24:H24"/>
    <mergeCell ref="A25:E25"/>
    <mergeCell ref="F25:I25"/>
    <mergeCell ref="A28:F28"/>
    <mergeCell ref="H28:I28"/>
    <mergeCell ref="A29:F29"/>
    <mergeCell ref="G29:G30"/>
    <mergeCell ref="H29:I30"/>
    <mergeCell ref="J29:J30"/>
    <mergeCell ref="A30:F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