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<sst xmlns="http://schemas.openxmlformats.org/spreadsheetml/2006/main" count="73" uniqueCount="73">
  <si>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</si>
  <si>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EHX005</t>
  </si>
  <si>
    <t xml:space="preserve">m²</t>
  </si>
  <si>
    <t xml:space="preserve">Losa mixta con chapa colaborante.</t>
  </si>
  <si>
    <r>
      <rPr>
        <sz val="8.25"/>
        <color rgb="FF000000"/>
        <rFont val="Arial"/>
        <family val="2"/>
      </rPr>
      <t xml:space="preserve">Losa mixta de 10 cm de canto, con chapa colaborante de acero galvanizado con forma grecada, de 0,75 mm de espesor, 44 mm de altura de perfil y 172 mm de intereje, 10 conectores soldados de acero galvanizado, de 19 mm de diámetro y 81 mm de altura y hormigón armado realizado con hormigón HA-25/B/20/IIa fabricado en central, y vertido con cubilote, volumen total de hormigón 0,062 m³/m²; acero UNE-EN 10080 B 500 S, con una cuantía total de 1 kg/m²; y malla electrosoldada ME 15x30 Ø 6-6 B 500 T 6x2,20 UNE-EN 10080; apoyado todo ello sobre estructura metálica. Incluso piezas angulares para remates perimetrales y de voladizos, tornillos para fijación de las chapas, alambre de atar, separadores y agente filmógeno para el curado de hormigones y morteros. El precio incluye la elaboración de la ferralla (corte, doblado y conformado de elementos) en taller industrial y el montaje en el lugar definitivo de su colocación en obra, pero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</si>
  <si>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</si>
  <si>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</si>
  <si>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</si>
  <si>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</si>
  <si>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</si>
  <si>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</si>
  <si>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</si>
  <si>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mt07pcl010aacba</t>
  </si>
  <si>
    <t xml:space="preserve">m²</t>
  </si>
  <si>
    <t xml:space="preserve">Perfil de chapa de acero galvanizado con forma grecada, de 0,75 mm de espesor, 44 mm de altura de perfil y 172 mm de intereje, 7 a 8 kg/m² y un momento de inercia de 30 a 40 cm4.</t>
  </si>
  <si>
    <t xml:space="preserve">mt07pcl020</t>
  </si>
  <si>
    <t xml:space="preserve">m</t>
  </si>
  <si>
    <t xml:space="preserve">Pieza angular de chapa de acero galvanizado, para remates perimetrales y de voladizos.</t>
  </si>
  <si>
    <t xml:space="preserve">mt07pcl030</t>
  </si>
  <si>
    <t xml:space="preserve">Ud</t>
  </si>
  <si>
    <t xml:space="preserve">Tornillo autotaladrante rosca-chapa, para fijación de chapas.</t>
  </si>
  <si>
    <t xml:space="preserve">mt07aco020k</t>
  </si>
  <si>
    <t xml:space="preserve">Ud</t>
  </si>
  <si>
    <t xml:space="preserve">Separador homologado para losas.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</si>
  <si>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</si>
  <si>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</si>
  <si>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</si>
  <si>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</si>
  <si>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</si>
  <si>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</si>
  <si>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mt07ame010h</t>
  </si>
  <si>
    <t xml:space="preserve">m²</t>
  </si>
  <si>
    <t xml:space="preserve">Malla electrosoldada ME 15x30 Ø 6-6 B 500 T 6x2,20 UNE-EN 10080.</t>
  </si>
  <si>
    <t xml:space="preserve">mt10haf010nga</t>
  </si>
  <si>
    <t xml:space="preserve">m³</t>
  </si>
  <si>
    <t xml:space="preserve">Hormigón HA-25/B/20/IIa, fabricado en central.</t>
  </si>
  <si>
    <t xml:space="preserve">mt07cem040a</t>
  </si>
  <si>
    <t xml:space="preserve">Ud</t>
  </si>
  <si>
    <t xml:space="preserve">Conector de acero galvanizado con cabeza de disco, de 19 mm de diámetro y 81 mm de altura, para fijar a estructura de acero mediante soldadura a la chapa colaborante.</t>
  </si>
  <si>
    <t xml:space="preserve">mt08cur020a</t>
  </si>
  <si>
    <t xml:space="preserve">l</t>
  </si>
  <si>
    <t xml:space="preserve">Agente filmógeno para el curado de hormigones y morteros.</t>
  </si>
  <si>
    <t xml:space="preserve">Subtotal materiales:</t>
  </si>
  <si>
    <t xml:space="preserve">Equipo y maquinaria</t>
  </si>
  <si>
    <t xml:space="preserve">mq08sol030</t>
  </si>
  <si>
    <t xml:space="preserve">h</t>
  </si>
  <si>
    <t xml:space="preserve">Equipo y elementos auxiliares para soldadura de conectores.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</si>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</sst>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7.65" customWidth="1"/>
    <col min="5" max="5" width="49.8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1.050000</v>
      </c>
      <c r="G10" s="12">
        <v>18.090000</v>
      </c>
      <c r="H10" s="12">
        <f ca="1">ROUND(INDIRECT(ADDRESS(ROW()+(0), COLUMN()+(-2), 1))*INDIRECT(ADDRESS(ROW()+(0), COLUMN()+(-1), 1)), 2)</f>
        <v>18.990000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0.040000</v>
      </c>
      <c r="G11" s="12">
        <v>27.200000</v>
      </c>
      <c r="H11" s="12">
        <f ca="1">ROUND(INDIRECT(ADDRESS(ROW()+(0), COLUMN()+(-2), 1))*INDIRECT(ADDRESS(ROW()+(0), COLUMN()+(-1), 1)), 2)</f>
        <v>1.090000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6.000000</v>
      </c>
      <c r="G12" s="12">
        <v>0.120000</v>
      </c>
      <c r="H12" s="12">
        <f ca="1">ROUND(INDIRECT(ADDRESS(ROW()+(0), COLUMN()+(-2), 1))*INDIRECT(ADDRESS(ROW()+(0), COLUMN()+(-1), 1)), 2)</f>
        <v>0.720000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3.000000</v>
      </c>
      <c r="G13" s="12">
        <v>0.080000</v>
      </c>
      <c r="H13" s="12">
        <f ca="1">ROUND(INDIRECT(ADDRESS(ROW()+(0), COLUMN()+(-2), 1))*INDIRECT(ADDRESS(ROW()+(0), COLUMN()+(-1), 1)), 2)</f>
        <v>0.240000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1.000000</v>
      </c>
      <c r="G14" s="12">
        <v>0.810000</v>
      </c>
      <c r="H14" s="12">
        <f ca="1">ROUND(INDIRECT(ADDRESS(ROW()+(0), COLUMN()+(-2), 1))*INDIRECT(ADDRESS(ROW()+(0), COLUMN()+(-1), 1)), 2)</f>
        <v>0.810000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0.028000</v>
      </c>
      <c r="G15" s="12">
        <v>1.100000</v>
      </c>
      <c r="H15" s="12">
        <f ca="1">ROUND(INDIRECT(ADDRESS(ROW()+(0), COLUMN()+(-2), 1))*INDIRECT(ADDRESS(ROW()+(0), COLUMN()+(-1), 1)), 2)</f>
        <v>0.030000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1.150000</v>
      </c>
      <c r="G16" s="12">
        <v>1.330000</v>
      </c>
      <c r="H16" s="12">
        <f ca="1">ROUND(INDIRECT(ADDRESS(ROW()+(0), COLUMN()+(-2), 1))*INDIRECT(ADDRESS(ROW()+(0), COLUMN()+(-1), 1)), 2)</f>
        <v>1.530000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0.065000</v>
      </c>
      <c r="G17" s="12">
        <v>76.880000</v>
      </c>
      <c r="H17" s="12">
        <f ca="1">ROUND(INDIRECT(ADDRESS(ROW()+(0), COLUMN()+(-2), 1))*INDIRECT(ADDRESS(ROW()+(0), COLUMN()+(-1), 1)), 2)</f>
        <v>5.000000</v>
      </c>
    </row>
    <row r="18" spans="1:8" ht="45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10.000000</v>
      </c>
      <c r="G18" s="12">
        <v>0.690000</v>
      </c>
      <c r="H18" s="12">
        <f ca="1">ROUND(INDIRECT(ADDRESS(ROW()+(0), COLUMN()+(-2), 1))*INDIRECT(ADDRESS(ROW()+(0), COLUMN()+(-1), 1)), 2)</f>
        <v>6.900000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0.150000</v>
      </c>
      <c r="G19" s="14">
        <v>1.940000</v>
      </c>
      <c r="H19" s="14">
        <f ca="1">ROUND(INDIRECT(ADDRESS(ROW()+(0), COLUMN()+(-2), 1))*INDIRECT(ADDRESS(ROW()+(0), COLUMN()+(-1), 1)), 2)</f>
        <v>0.290000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35.600000</v>
      </c>
    </row>
    <row r="21" spans="1:8" ht="13.50" thickBot="1" customHeight="1">
      <c r="A21" s="15">
        <v>2.000000</v>
      </c>
      <c r="B21" s="15"/>
      <c r="C21" s="15"/>
      <c r="D21" s="15"/>
      <c r="E21" s="18" t="s">
        <v>43</v>
      </c>
      <c r="F21" s="18"/>
      <c r="G21" s="15"/>
      <c r="H21" s="15"/>
    </row>
    <row r="22" spans="1:8" ht="24.0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0.504000</v>
      </c>
      <c r="G22" s="14">
        <v>17.540000</v>
      </c>
      <c r="H22" s="14">
        <f ca="1">ROUND(INDIRECT(ADDRESS(ROW()+(0), COLUMN()+(-2), 1))*INDIRECT(ADDRESS(ROW()+(0), COLUMN()+(-1), 1)), 2)</f>
        <v>8.840000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1))), 2)</f>
        <v>8.840000</v>
      </c>
    </row>
    <row r="24" spans="1:8" ht="13.50" thickBot="1" customHeight="1">
      <c r="A24" s="15">
        <v>3.000000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0.631000</v>
      </c>
      <c r="G25" s="12">
        <v>18.420000</v>
      </c>
      <c r="H25" s="12">
        <f ca="1">ROUND(INDIRECT(ADDRESS(ROW()+(0), COLUMN()+(-2), 1))*INDIRECT(ADDRESS(ROW()+(0), COLUMN()+(-1), 1)), 2)</f>
        <v>11.620000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0.244000</v>
      </c>
      <c r="G26" s="12">
        <v>17.250000</v>
      </c>
      <c r="H26" s="12">
        <f ca="1">ROUND(INDIRECT(ADDRESS(ROW()+(0), COLUMN()+(-2), 1))*INDIRECT(ADDRESS(ROW()+(0), COLUMN()+(-1), 1)), 2)</f>
        <v>4.210000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0.035000</v>
      </c>
      <c r="G27" s="12">
        <v>18.420000</v>
      </c>
      <c r="H27" s="12">
        <f ca="1">ROUND(INDIRECT(ADDRESS(ROW()+(0), COLUMN()+(-2), 1))*INDIRECT(ADDRESS(ROW()+(0), COLUMN()+(-1), 1)), 2)</f>
        <v>0.640000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0.033000</v>
      </c>
      <c r="G28" s="12">
        <v>17.250000</v>
      </c>
      <c r="H28" s="12">
        <f ca="1">ROUND(INDIRECT(ADDRESS(ROW()+(0), COLUMN()+(-2), 1))*INDIRECT(ADDRESS(ROW()+(0), COLUMN()+(-1), 1)), 2)</f>
        <v>0.570000</v>
      </c>
    </row>
    <row r="29" spans="1:8" ht="24.0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0.014000</v>
      </c>
      <c r="G29" s="12">
        <v>18.420000</v>
      </c>
      <c r="H29" s="12">
        <f ca="1">ROUND(INDIRECT(ADDRESS(ROW()+(0), COLUMN()+(-2), 1))*INDIRECT(ADDRESS(ROW()+(0), COLUMN()+(-1), 1)), 2)</f>
        <v>0.260000</v>
      </c>
    </row>
    <row r="30" spans="1:8" ht="24.0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3">
        <v>0.057000</v>
      </c>
      <c r="G30" s="14">
        <v>17.250000</v>
      </c>
      <c r="H30" s="14">
        <f ca="1">ROUND(INDIRECT(ADDRESS(ROW()+(0), COLUMN()+(-2), 1))*INDIRECT(ADDRESS(ROW()+(0), COLUMN()+(-1), 1)), 2)</f>
        <v>0.980000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18.280000</v>
      </c>
    </row>
    <row r="32" spans="1:8" ht="13.50" thickBot="1" customHeight="1">
      <c r="A32" s="15">
        <v>4.000000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19"/>
      <c r="D33" s="20" t="s">
        <v>69</v>
      </c>
      <c r="E33" s="19" t="s">
        <v>70</v>
      </c>
      <c r="F33" s="13">
        <v>2.000000</v>
      </c>
      <c r="G33" s="14">
        <f ca="1">ROUND(SUM(INDIRECT(ADDRESS(ROW()+(-2), COLUMN()+(1), 1)),INDIRECT(ADDRESS(ROW()+(-10), COLUMN()+(1), 1)),INDIRECT(ADDRESS(ROW()+(-13), COLUMN()+(1), 1))), 2)</f>
        <v>62.720000</v>
      </c>
      <c r="H33" s="14">
        <f ca="1">ROUND(INDIRECT(ADDRESS(ROW()+(0), COLUMN()+(-2), 1))*INDIRECT(ADDRESS(ROW()+(0), COLUMN()+(-1), 1))/100, 2)</f>
        <v>1.250000</v>
      </c>
    </row>
    <row r="34" spans="1:8" ht="13.50" thickBot="1" customHeight="1">
      <c r="A34" s="21" t="s">
        <v>71</v>
      </c>
      <c r="B34" s="21"/>
      <c r="C34" s="21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1)),INDIRECT(ADDRESS(ROW()+(-11), COLUMN()+(0), 1)),INDIRECT(ADDRESS(ROW()+(-14), COLUMN()+(0), 1))), 2)</f>
        <v>63.970000</v>
      </c>
    </row>
  </sheetData>
  <mergeCells count="3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F23:G23"/>
    <mergeCell ref="A24:C24"/>
    <mergeCell ref="E24:F24"/>
    <mergeCell ref="A25:C25"/>
    <mergeCell ref="A26:C26"/>
    <mergeCell ref="A27:C27"/>
    <mergeCell ref="A28:C28"/>
    <mergeCell ref="A29:C29"/>
    <mergeCell ref="A30:C30"/>
    <mergeCell ref="A31:C31"/>
    <mergeCell ref="F31:G31"/>
    <mergeCell ref="A32:C32"/>
    <mergeCell ref="E32:F32"/>
    <mergeCell ref="A33:C33"/>
    <mergeCell ref="A34:E34"/>
    <mergeCell ref="F34:G34"/>
  </mergeCells>
  <pageMargins left="0.620079" right="0.472441" top="0.472441" bottom="0.472441" header="0.0" footer="0.0"/>
  <pageSetup paperSize="9" orientation="portrait"/>
  <rowBreaks count="0" manualBreakCount="0">
    </rowBreaks>
</worksheet>
</file>