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<sst xmlns="http://schemas.openxmlformats.org/spreadsheetml/2006/main" count="52" uniqueCount="52">
  <si>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</si>
  <si>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EHI010</t>
  </si>
  <si>
    <t xml:space="preserve">m²</t>
  </si>
  <si>
    <t xml:space="preserve">Forjado sanitario ventilado.</t>
  </si>
  <si>
    <r>
      <rPr>
        <sz val="8.25"/>
        <color rgb="FF000000"/>
        <rFont val="Arial"/>
        <family val="2"/>
      </rPr>
      <t xml:space="preserve">Forjado sanitario de hormigón armado de 20+4 cm de canto total, sobre encofrado perdido de módulos de polipropileno reciclado, realizado con hormigón HA-25/B/12/IIa fabricado en central, y vertido con cubilote, acero UNE-EN 10080 B 500 S en zona de zunchos y vigas de cimentación, cuantía 3 kg/m², y malla electrosoldada ME 15x15 Ø 5-5 B 500 T 6x2,20 UNE-EN 10080 como armadura de reparto, colocada sobre separadores homologados, en capa de compresión de 4 cm de espesor; con juntas de retracción de 5 mm de espesor, mediante corte con disco de diamante; apoyado todo ello sobre base de hormigón de limpieza. Incluso zunchos perimetrales de planta conformados con sistema de encofrado recuperable de tableros de madera.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</si>
  <si>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</si>
  <si>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</si>
  <si>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</si>
  <si>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</si>
  <si>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</si>
  <si>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</si>
  <si>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</si>
  <si>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mt07cid010j</t>
  </si>
  <si>
    <t xml:space="preserve">m²</t>
  </si>
  <si>
    <t xml:space="preserve">Encofrado perdido de módulos de polipropileno reciclado, de 50x50x20 cm, para soleras y forjados sanitarios ventilados.</t>
  </si>
  <si>
    <t xml:space="preserve">mt08efa010</t>
  </si>
  <si>
    <t xml:space="preserve">m²</t>
  </si>
  <si>
    <t xml:space="preserve">Sistema de encofrado recuperable de tableros de madera para zunchos perimetrales.</t>
  </si>
  <si>
    <t xml:space="preserve">mt07aco010c</t>
  </si>
  <si>
    <t xml:space="preserve">kg</t>
  </si>
  <si>
    <t xml:space="preserve">Ferralla elaborada en taller industrial con acero en barras corrugadas, UNE-EN 10080 B 500 S, de varios diámetros.</t>
  </si>
  <si>
    <t xml:space="preserve">mt07ame010b</t>
  </si>
  <si>
    <t xml:space="preserve">m²</t>
  </si>
  <si>
    <t xml:space="preserve">Malla electrosoldada ME 15x15 Ø 5-5 B 500 T 6x2,20 UNE-EN 10080.</t>
  </si>
  <si>
    <t xml:space="preserve">mt10haf010nca</t>
  </si>
  <si>
    <t xml:space="preserve">m³</t>
  </si>
  <si>
    <t xml:space="preserve">Hormigón HA-25/B/12/IIa, fabricado en central.</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</si>
  <si>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</si>
  <si>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</si>
  <si>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</si>
  <si>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</si>
  <si>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</si>
  <si>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</si>
  <si>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</si>
  <si>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</si>
  <si>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</si>
  <si>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</si>
  <si>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mo042</t>
  </si>
  <si>
    <t xml:space="preserve">h</t>
  </si>
  <si>
    <t xml:space="preserve">Oficial 1ª estructurista.</t>
  </si>
  <si>
    <t xml:space="preserve">mo089</t>
  </si>
  <si>
    <t xml:space="preserve">h</t>
  </si>
  <si>
    <t xml:space="preserve">Ayudante estructurista.</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</si>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</sst>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5" customWidth="1"/>
    <col min="5" max="5" width="51.5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
      <c r="D10" s="10" t="s">
        <v>13</v>
      </c>
      <c r="E10" s="1" t="s">
        <v>14</v>
      </c>
      <c r="F10" s="11">
        <v>1.050000</v>
      </c>
      <c r="G10" s="12">
        <v>9.640000</v>
      </c>
      <c r="H10" s="12">
        <f ca="1">ROUND(INDIRECT(ADDRESS(ROW()+(0), COLUMN()+(-2), 1))*INDIRECT(ADDRESS(ROW()+(0), COLUMN()+(-1), 1)), 2)</f>
        <v>10.120000</v>
      </c>
    </row>
    <row r="11" spans="1:8" ht="24.00" thickBot="1" customHeight="1">
      <c r="A11" s="1" t="s">
        <v>15</v>
      </c>
      <c r="B11" s="1"/>
      <c r="C11" s="1"/>
      <c r="D11" s="10" t="s">
        <v>16</v>
      </c>
      <c r="E11" s="1" t="s">
        <v>17</v>
      </c>
      <c r="F11" s="11">
        <v>0.100000</v>
      </c>
      <c r="G11" s="12">
        <v>1.240000</v>
      </c>
      <c r="H11" s="12">
        <f ca="1">ROUND(INDIRECT(ADDRESS(ROW()+(0), COLUMN()+(-2), 1))*INDIRECT(ADDRESS(ROW()+(0), COLUMN()+(-1), 1)), 2)</f>
        <v>0.120000</v>
      </c>
    </row>
    <row r="12" spans="1:8" ht="24.00" thickBot="1" customHeight="1">
      <c r="A12" s="1" t="s">
        <v>18</v>
      </c>
      <c r="B12" s="1"/>
      <c r="C12" s="1"/>
      <c r="D12" s="10" t="s">
        <v>19</v>
      </c>
      <c r="E12" s="1" t="s">
        <v>20</v>
      </c>
      <c r="F12" s="11">
        <v>3.000000</v>
      </c>
      <c r="G12" s="12">
        <v>0.810000</v>
      </c>
      <c r="H12" s="12">
        <f ca="1">ROUND(INDIRECT(ADDRESS(ROW()+(0), COLUMN()+(-2), 1))*INDIRECT(ADDRESS(ROW()+(0), COLUMN()+(-1), 1)), 2)</f>
        <v>2.430000</v>
      </c>
    </row>
    <row r="13" spans="1:8" ht="24.00" thickBot="1" customHeight="1">
      <c r="A13" s="1" t="s">
        <v>21</v>
      </c>
      <c r="B13" s="1"/>
      <c r="C13" s="1"/>
      <c r="D13" s="10" t="s">
        <v>22</v>
      </c>
      <c r="E13" s="1" t="s">
        <v>23</v>
      </c>
      <c r="F13" s="11">
        <v>1.100000</v>
      </c>
      <c r="G13" s="12">
        <v>1.670000</v>
      </c>
      <c r="H13" s="12">
        <f ca="1">ROUND(INDIRECT(ADDRESS(ROW()+(0), COLUMN()+(-2), 1))*INDIRECT(ADDRESS(ROW()+(0), COLUMN()+(-1), 1)), 2)</f>
        <v>1.840000</v>
      </c>
    </row>
    <row r="14" spans="1:8" ht="13.50" thickBot="1" customHeight="1">
      <c r="A14" s="1" t="s">
        <v>24</v>
      </c>
      <c r="B14" s="1"/>
      <c r="C14" s="1"/>
      <c r="D14" s="10" t="s">
        <v>25</v>
      </c>
      <c r="E14" s="1" t="s">
        <v>26</v>
      </c>
      <c r="F14" s="13">
        <v>0.154000</v>
      </c>
      <c r="G14" s="14">
        <v>78.880000</v>
      </c>
      <c r="H14" s="14">
        <f ca="1">ROUND(INDIRECT(ADDRESS(ROW()+(0), COLUMN()+(-2), 1))*INDIRECT(ADDRESS(ROW()+(0), COLUMN()+(-1), 1)), 2)</f>
        <v>12.150000</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26.660000</v>
      </c>
    </row>
    <row r="16" spans="1:8" ht="13.50" thickBot="1" customHeight="1">
      <c r="A16" s="15">
        <v>2.000000</v>
      </c>
      <c r="B16" s="15"/>
      <c r="C16" s="15"/>
      <c r="D16" s="15"/>
      <c r="E16" s="18" t="s">
        <v>28</v>
      </c>
      <c r="F16" s="18"/>
      <c r="G16" s="15"/>
      <c r="H16" s="15"/>
    </row>
    <row r="17" spans="1:8" ht="13.50" thickBot="1" customHeight="1">
      <c r="A17" s="1" t="s">
        <v>29</v>
      </c>
      <c r="B17" s="1"/>
      <c r="C17" s="1"/>
      <c r="D17" s="10" t="s">
        <v>30</v>
      </c>
      <c r="E17" s="1" t="s">
        <v>31</v>
      </c>
      <c r="F17" s="11">
        <v>0.082000</v>
      </c>
      <c r="G17" s="12">
        <v>4.660000</v>
      </c>
      <c r="H17" s="12">
        <f ca="1">ROUND(INDIRECT(ADDRESS(ROW()+(0), COLUMN()+(-2), 1))*INDIRECT(ADDRESS(ROW()+(0), COLUMN()+(-1), 1)), 2)</f>
        <v>0.380000</v>
      </c>
    </row>
    <row r="18" spans="1:8" ht="13.50" thickBot="1" customHeight="1">
      <c r="A18" s="1" t="s">
        <v>32</v>
      </c>
      <c r="B18" s="1"/>
      <c r="C18" s="1"/>
      <c r="D18" s="10" t="s">
        <v>33</v>
      </c>
      <c r="E18" s="1" t="s">
        <v>34</v>
      </c>
      <c r="F18" s="13">
        <v>0.075000</v>
      </c>
      <c r="G18" s="14">
        <v>9.480000</v>
      </c>
      <c r="H18" s="14">
        <f ca="1">ROUND(INDIRECT(ADDRESS(ROW()+(0), COLUMN()+(-2), 1))*INDIRECT(ADDRESS(ROW()+(0), COLUMN()+(-1), 1)), 2)</f>
        <v>0.710000</v>
      </c>
    </row>
    <row r="19" spans="1:8" ht="13.50" thickBot="1" customHeight="1">
      <c r="A19" s="15"/>
      <c r="B19" s="15"/>
      <c r="C19" s="15"/>
      <c r="D19" s="15"/>
      <c r="E19" s="15"/>
      <c r="F19" s="9" t="s">
        <v>35</v>
      </c>
      <c r="G19" s="9"/>
      <c r="H19" s="17">
        <f ca="1">ROUND(SUM(INDIRECT(ADDRESS(ROW()+(-1), COLUMN()+(0), 1)),INDIRECT(ADDRESS(ROW()+(-2), COLUMN()+(0), 1))), 2)</f>
        <v>1.090000</v>
      </c>
    </row>
    <row r="20" spans="1:8" ht="13.50" thickBot="1" customHeight="1">
      <c r="A20" s="15">
        <v>3.000000</v>
      </c>
      <c r="B20" s="15"/>
      <c r="C20" s="15"/>
      <c r="D20" s="15"/>
      <c r="E20" s="18" t="s">
        <v>36</v>
      </c>
      <c r="F20" s="18"/>
      <c r="G20" s="15"/>
      <c r="H20" s="15"/>
    </row>
    <row r="21" spans="1:8" ht="13.50" thickBot="1" customHeight="1">
      <c r="A21" s="1" t="s">
        <v>37</v>
      </c>
      <c r="B21" s="1"/>
      <c r="C21" s="1"/>
      <c r="D21" s="10" t="s">
        <v>38</v>
      </c>
      <c r="E21" s="1" t="s">
        <v>39</v>
      </c>
      <c r="F21" s="11">
        <v>0.115000</v>
      </c>
      <c r="G21" s="12">
        <v>18.420000</v>
      </c>
      <c r="H21" s="12">
        <f ca="1">ROUND(INDIRECT(ADDRESS(ROW()+(0), COLUMN()+(-2), 1))*INDIRECT(ADDRESS(ROW()+(0), COLUMN()+(-1), 1)), 2)</f>
        <v>2.120000</v>
      </c>
    </row>
    <row r="22" spans="1:8" ht="13.50" thickBot="1" customHeight="1">
      <c r="A22" s="1" t="s">
        <v>40</v>
      </c>
      <c r="B22" s="1"/>
      <c r="C22" s="1"/>
      <c r="D22" s="10" t="s">
        <v>41</v>
      </c>
      <c r="E22" s="1" t="s">
        <v>42</v>
      </c>
      <c r="F22" s="11">
        <v>0.115000</v>
      </c>
      <c r="G22" s="12">
        <v>17.250000</v>
      </c>
      <c r="H22" s="12">
        <f ca="1">ROUND(INDIRECT(ADDRESS(ROW()+(0), COLUMN()+(-2), 1))*INDIRECT(ADDRESS(ROW()+(0), COLUMN()+(-1), 1)), 2)</f>
        <v>1.980000</v>
      </c>
    </row>
    <row r="23" spans="1:8" ht="13.50" thickBot="1" customHeight="1">
      <c r="A23" s="1" t="s">
        <v>43</v>
      </c>
      <c r="B23" s="1"/>
      <c r="C23" s="1"/>
      <c r="D23" s="10" t="s">
        <v>44</v>
      </c>
      <c r="E23" s="1" t="s">
        <v>45</v>
      </c>
      <c r="F23" s="13">
        <v>0.076000</v>
      </c>
      <c r="G23" s="14">
        <v>16.500000</v>
      </c>
      <c r="H23" s="14">
        <f ca="1">ROUND(INDIRECT(ADDRESS(ROW()+(0), COLUMN()+(-2), 1))*INDIRECT(ADDRESS(ROW()+(0), COLUMN()+(-1), 1)), 2)</f>
        <v>1.250000</v>
      </c>
    </row>
    <row r="24" spans="1:8" ht="13.50" thickBot="1" customHeight="1">
      <c r="A24" s="15"/>
      <c r="B24" s="15"/>
      <c r="C24" s="15"/>
      <c r="D24" s="15"/>
      <c r="E24" s="15"/>
      <c r="F24" s="9" t="s">
        <v>46</v>
      </c>
      <c r="G24" s="9"/>
      <c r="H24" s="17">
        <f ca="1">ROUND(SUM(INDIRECT(ADDRESS(ROW()+(-1), COLUMN()+(0), 1)),INDIRECT(ADDRESS(ROW()+(-2), COLUMN()+(0), 1)),INDIRECT(ADDRESS(ROW()+(-3), COLUMN()+(0), 1))), 2)</f>
        <v>5.350000</v>
      </c>
    </row>
    <row r="25" spans="1:8" ht="13.50" thickBot="1" customHeight="1">
      <c r="A25" s="15">
        <v>4.000000</v>
      </c>
      <c r="B25" s="15"/>
      <c r="C25" s="15"/>
      <c r="D25" s="15"/>
      <c r="E25" s="18" t="s">
        <v>47</v>
      </c>
      <c r="F25" s="18"/>
      <c r="G25" s="15"/>
      <c r="H25" s="15"/>
    </row>
    <row r="26" spans="1:8" ht="13.50" thickBot="1" customHeight="1">
      <c r="A26" s="19"/>
      <c r="B26" s="19"/>
      <c r="C26" s="19"/>
      <c r="D26" s="20" t="s">
        <v>48</v>
      </c>
      <c r="E26" s="19" t="s">
        <v>49</v>
      </c>
      <c r="F26" s="13">
        <v>2.000000</v>
      </c>
      <c r="G26" s="14">
        <f ca="1">ROUND(SUM(INDIRECT(ADDRESS(ROW()+(-2), COLUMN()+(1), 1)),INDIRECT(ADDRESS(ROW()+(-7), COLUMN()+(1), 1)),INDIRECT(ADDRESS(ROW()+(-11), COLUMN()+(1), 1))), 2)</f>
        <v>33.100000</v>
      </c>
      <c r="H26" s="14">
        <f ca="1">ROUND(INDIRECT(ADDRESS(ROW()+(0), COLUMN()+(-2), 1))*INDIRECT(ADDRESS(ROW()+(0), COLUMN()+(-1), 1))/100, 2)</f>
        <v>0.660000</v>
      </c>
    </row>
    <row r="27" spans="1:8" ht="13.50" thickBot="1" customHeight="1">
      <c r="A27" s="21" t="s">
        <v>50</v>
      </c>
      <c r="B27" s="21"/>
      <c r="C27" s="21"/>
      <c r="D27" s="22"/>
      <c r="E27" s="23"/>
      <c r="F27" s="24" t="s">
        <v>51</v>
      </c>
      <c r="G27" s="25"/>
      <c r="H27" s="26">
        <f ca="1">ROUND(SUM(INDIRECT(ADDRESS(ROW()+(-1), COLUMN()+(0), 1)),INDIRECT(ADDRESS(ROW()+(-3), COLUMN()+(0), 1)),INDIRECT(ADDRESS(ROW()+(-8), COLUMN()+(0), 1)),INDIRECT(ADDRESS(ROW()+(-12), COLUMN()+(0), 1))), 2)</f>
        <v>33.760000</v>
      </c>
    </row>
  </sheetData>
  <mergeCells count="31">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C22"/>
    <mergeCell ref="A23:C23"/>
    <mergeCell ref="A24:C24"/>
    <mergeCell ref="F24:G24"/>
    <mergeCell ref="A25:C25"/>
    <mergeCell ref="E25:F25"/>
    <mergeCell ref="A26:C26"/>
    <mergeCell ref="A27:E27"/>
    <mergeCell ref="F27:G27"/>
  </mergeCells>
  <pageMargins left="0.620079" right="0.472441" top="0.472441" bottom="0.472441" header="0.0" footer="0.0"/>
  <pageSetup paperSize="9" orientation="portrait"/>
  <rowBreaks count="0" manualBreakCount="0">
    </rowBreaks>
</worksheet>
</file>