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<sst xmlns="http://schemas.openxmlformats.org/spreadsheetml/2006/main" count="71" uniqueCount="71">
  <si>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</si>
  <si>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</si>
  <si>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</si>
  <si>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</si>
  <si>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metálico, canto 25 = 20+5 cm, hormigón HA-25/B/20/IIa fabricado en central, y vertido con cubilote, volumen 0,08 m³/m²; acero UNE-EN 10080 B 500 S, cuantía 1,8 kg/m³; vigueta metálica IPE 100, S275JR; bovedilla cerámica, 60x25x20 cm malla electrosoldada ME 20x20 Ø 5-5 B 500 T 6x2,20 UNE-EN 10080, en capa de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</si>
  <si>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</si>
  <si>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</si>
  <si>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</si>
  <si>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</si>
  <si>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</si>
  <si>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</si>
  <si>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</si>
  <si>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</si>
  <si>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</si>
  <si>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</si>
  <si>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mt07bce010d</t>
  </si>
  <si>
    <t xml:space="preserve">Ud</t>
  </si>
  <si>
    <t xml:space="preserve">Bovedilla cerámica, 60x25x20 cm, según UNE-EN 15037-3. Incluso piezas especiales.</t>
  </si>
  <si>
    <t xml:space="preserve">mt07ala010de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</si>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</sst>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1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0.100000</v>
      </c>
      <c r="F10" s="11"/>
      <c r="G10" s="11"/>
      <c r="H10" s="12">
        <v>25.000000</v>
      </c>
      <c r="I10" s="12">
        <f ca="1">ROUND(INDIRECT(ADDRESS(ROW()+(0), COLUMN()+(-4),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6.000000</v>
      </c>
      <c r="F11" s="11"/>
      <c r="G11" s="11"/>
      <c r="H11" s="12">
        <v>1.100000</v>
      </c>
      <c r="I11" s="12">
        <f ca="1">ROUND(INDIRECT(ADDRESS(ROW()+(0), COLUMN()+(-4), 1))*INDIRECT(ADDRESS(ROW()+(0), COLUMN()+(-1), 1)), 2)</f>
        <v>6.600000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13.365000</v>
      </c>
      <c r="F12" s="11"/>
      <c r="G12" s="11"/>
      <c r="H12" s="12">
        <v>0.930000</v>
      </c>
      <c r="I12" s="12">
        <f ca="1">ROUND(INDIRECT(ADDRESS(ROW()+(0), COLUMN()+(-4), 1))*INDIRECT(ADDRESS(ROW()+(0), COLUMN()+(-1), 1)), 2)</f>
        <v>12.430000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1.800000</v>
      </c>
      <c r="F13" s="11"/>
      <c r="G13" s="11"/>
      <c r="H13" s="12">
        <v>0.810000</v>
      </c>
      <c r="I13" s="12">
        <f ca="1">ROUND(INDIRECT(ADDRESS(ROW()+(0), COLUMN()+(-4), 1))*INDIRECT(ADDRESS(ROW()+(0), COLUMN()+(-1), 1)), 2)</f>
        <v>1.460000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1.100000</v>
      </c>
      <c r="F14" s="11"/>
      <c r="G14" s="11"/>
      <c r="H14" s="12">
        <v>1.350000</v>
      </c>
      <c r="I14" s="12">
        <f ca="1">ROUND(INDIRECT(ADDRESS(ROW()+(0), COLUMN()+(-4), 1))*INDIRECT(ADDRESS(ROW()+(0), COLUMN()+(-1), 1)), 2)</f>
        <v>1.490000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0.080000</v>
      </c>
      <c r="F15" s="13"/>
      <c r="G15" s="13"/>
      <c r="H15" s="14">
        <v>76.880000</v>
      </c>
      <c r="I15" s="14">
        <f ca="1">ROUND(INDIRECT(ADDRESS(ROW()+(0), COLUMN()+(-4), 1))*INDIRECT(ADDRESS(ROW()+(0), COLUMN()+(-1), 1)), 2)</f>
        <v>6.150000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30.630000</v>
      </c>
    </row>
    <row r="17" spans="1:9" ht="13.50" thickBot="1" customHeight="1">
      <c r="A17" s="15">
        <v>2.000000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24.00" thickBot="1" customHeight="1">
      <c r="A18" s="1" t="s">
        <v>32</v>
      </c>
      <c r="B18" s="1"/>
      <c r="C18" s="10" t="s">
        <v>33</v>
      </c>
      <c r="D18" s="1" t="s">
        <v>34</v>
      </c>
      <c r="E18" s="11">
        <v>0.010000</v>
      </c>
      <c r="F18" s="11"/>
      <c r="G18" s="11"/>
      <c r="H18" s="12">
        <v>7.360000</v>
      </c>
      <c r="I18" s="12">
        <f ca="1">ROUND(INDIRECT(ADDRESS(ROW()+(0), COLUMN()+(-4), 1))*INDIRECT(ADDRESS(ROW()+(0), COLUMN()+(-1), 1)), 2)</f>
        <v>0.070000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0.015000</v>
      </c>
      <c r="F19" s="13"/>
      <c r="G19" s="13"/>
      <c r="H19" s="14">
        <v>3.090000</v>
      </c>
      <c r="I19" s="14">
        <f ca="1">ROUND(INDIRECT(ADDRESS(ROW()+(0), COLUMN()+(-4), 1))*INDIRECT(ADDRESS(ROW()+(0), COLUMN()+(-1), 1)), 2)</f>
        <v>0.050000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1))), 2)</f>
        <v>0.120000</v>
      </c>
    </row>
    <row r="21" spans="1:9" ht="13.50" thickBot="1" customHeight="1">
      <c r="A21" s="15">
        <v>3.000000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0.218000</v>
      </c>
      <c r="F22" s="11"/>
      <c r="G22" s="11"/>
      <c r="H22" s="12">
        <v>18.420000</v>
      </c>
      <c r="I22" s="12">
        <f ca="1">ROUND(INDIRECT(ADDRESS(ROW()+(0), COLUMN()+(-4), 1))*INDIRECT(ADDRESS(ROW()+(0), COLUMN()+(-1), 1)), 2)</f>
        <v>4.020000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0.218000</v>
      </c>
      <c r="F23" s="11"/>
      <c r="G23" s="11"/>
      <c r="H23" s="12">
        <v>17.250000</v>
      </c>
      <c r="I23" s="12">
        <f ca="1">ROUND(INDIRECT(ADDRESS(ROW()+(0), COLUMN()+(-4), 1))*INDIRECT(ADDRESS(ROW()+(0), COLUMN()+(-1), 1)), 2)</f>
        <v>3.760000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0.162000</v>
      </c>
      <c r="F24" s="11"/>
      <c r="G24" s="11"/>
      <c r="H24" s="12">
        <v>18.420000</v>
      </c>
      <c r="I24" s="12">
        <f ca="1">ROUND(INDIRECT(ADDRESS(ROW()+(0), COLUMN()+(-4), 1))*INDIRECT(ADDRESS(ROW()+(0), COLUMN()+(-1), 1)), 2)</f>
        <v>2.980000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0.162000</v>
      </c>
      <c r="F25" s="13"/>
      <c r="G25" s="13"/>
      <c r="H25" s="14">
        <v>17.250000</v>
      </c>
      <c r="I25" s="14">
        <f ca="1">ROUND(INDIRECT(ADDRESS(ROW()+(0), COLUMN()+(-4), 1))*INDIRECT(ADDRESS(ROW()+(0), COLUMN()+(-1), 1)), 2)</f>
        <v>2.790000</v>
      </c>
    </row>
    <row r="26" spans="1:9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13.550000</v>
      </c>
    </row>
    <row r="27" spans="1:9" ht="13.50" thickBot="1" customHeight="1">
      <c r="A27" s="15">
        <v>4.000000</v>
      </c>
      <c r="B27" s="15"/>
      <c r="C27" s="15"/>
      <c r="D27" s="18" t="s">
        <v>53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54</v>
      </c>
      <c r="D28" s="19" t="s">
        <v>55</v>
      </c>
      <c r="E28" s="13">
        <v>2.000000</v>
      </c>
      <c r="F28" s="13"/>
      <c r="G28" s="13"/>
      <c r="H28" s="14">
        <f ca="1">ROUND(SUM(INDIRECT(ADDRESS(ROW()+(-2), COLUMN()+(1), 1)),INDIRECT(ADDRESS(ROW()+(-8), COLUMN()+(1), 1)),INDIRECT(ADDRESS(ROW()+(-12), COLUMN()+(1), 1))), 2)</f>
        <v>44.300000</v>
      </c>
      <c r="I28" s="14">
        <f ca="1">ROUND(INDIRECT(ADDRESS(ROW()+(0), COLUMN()+(-4), 1))*INDIRECT(ADDRESS(ROW()+(0), COLUMN()+(-1), 1))/100, 2)</f>
        <v>0.890000</v>
      </c>
    </row>
    <row r="29" spans="1:9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4"/>
      <c r="H29" s="25"/>
      <c r="I29" s="26">
        <f ca="1">ROUND(SUM(INDIRECT(ADDRESS(ROW()+(-1), COLUMN()+(0), 1)),INDIRECT(ADDRESS(ROW()+(-3), COLUMN()+(0), 1)),INDIRECT(ADDRESS(ROW()+(-9), COLUMN()+(0), 1)),INDIRECT(ADDRESS(ROW()+(-13), COLUMN()+(0), 1))), 2)</f>
        <v>45.190000</v>
      </c>
    </row>
    <row r="32" spans="1:9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 t="s">
        <v>60</v>
      </c>
      <c r="H32" s="27"/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9">
        <v>1122011.000000</v>
      </c>
      <c r="G33" s="29">
        <v>1122012.000000</v>
      </c>
      <c r="H33" s="29"/>
      <c r="I33" s="29" t="s">
        <v>63</v>
      </c>
    </row>
    <row r="34" spans="1:9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</row>
    <row r="35" spans="1:9" ht="13.50" thickBot="1" customHeight="1">
      <c r="A35" s="28" t="s">
        <v>65</v>
      </c>
      <c r="B35" s="28"/>
      <c r="C35" s="28"/>
      <c r="D35" s="28"/>
      <c r="E35" s="28"/>
      <c r="F35" s="29">
        <v>192005.000000</v>
      </c>
      <c r="G35" s="29">
        <v>192006.000000</v>
      </c>
      <c r="H35" s="29"/>
      <c r="I35" s="29" t="s">
        <v>66</v>
      </c>
    </row>
    <row r="36" spans="1:9" ht="24.00" thickBot="1" customHeight="1">
      <c r="A36" s="30" t="s">
        <v>67</v>
      </c>
      <c r="B36" s="30"/>
      <c r="C36" s="30"/>
      <c r="D36" s="30"/>
      <c r="E36" s="30"/>
      <c r="F36" s="31"/>
      <c r="G36" s="31"/>
      <c r="H36" s="31"/>
      <c r="I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</row>
  </sheetData>
  <mergeCells count="6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D29"/>
    <mergeCell ref="E29:H29"/>
    <mergeCell ref="A32:E32"/>
    <mergeCell ref="G32:H32"/>
    <mergeCell ref="A33:E33"/>
    <mergeCell ref="F33:F34"/>
    <mergeCell ref="G33:H34"/>
    <mergeCell ref="I33:I34"/>
    <mergeCell ref="A34:E34"/>
    <mergeCell ref="A35:E35"/>
    <mergeCell ref="F35:F36"/>
    <mergeCell ref="G35:H36"/>
    <mergeCell ref="I35:I36"/>
    <mergeCell ref="A36:E36"/>
    <mergeCell ref="A39:I39"/>
    <mergeCell ref="A40:I40"/>
    <mergeCell ref="A41:I41"/>
  </mergeCells>
  <pageMargins left="0.620079" right="0.472441" top="0.472441" bottom="0.472441" header="0.0" footer="0.0"/>
  <pageSetup paperSize="9" orientation="portrait"/>
  <rowBreaks count="0" manualBreakCount="0">
    </rowBreaks>
</worksheet>
</file>