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<sst xmlns="http://schemas.openxmlformats.org/spreadsheetml/2006/main" count="78" uniqueCount="78">
  <si>
    <t xml:space="preserve"/>
  </si>
  <si>
    <t xml:space="preserve">CPZ005</t>
  </si>
  <si>
    <t xml:space="preserve">m</t>
  </si>
  <si>
    <t xml:space="preserve">Murete guía para pilote-pantalla (barrette).</t>
  </si>
  <si>
    <r>
      <rPr>
        <sz val="8.25"/>
        <color rgb="FF000000"/>
        <rFont val="Arial"/>
        <family val="2"/>
      </rPr>
      <t xml:space="preserve">Doble murete guía, para pilote-pantalla (barrette), de hormigón armado de sección 70x25 cm; realizado con hormigón HA-25/B/20/IIa fabricado en central, y vertido desde camión, y acero UNE-EN 10080 B 500 S, con una cuantía aproximada de 25 kg/m; montaje y desmontaje del sistema de encofrado recuperable metálico a dos caras. Incluso alambre de atar, separadores y líquido desencofrante para evitar la adherencia del hormigón al encofrado. El precio incluye la elaboración de la ferralla (corte, doblado y conformado de elementos) en taller industrial y el montaje en el lugar definitivo de su colocación en obra. El precio incluye la demolición del murete guía con retroexcavadora con martillo rompedor y la carga mecánica de escombros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</si>
  <si>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</si>
  <si>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</si>
  <si>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</si>
  <si>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</si>
  <si>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</si>
  <si>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</si>
  <si>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</si>
  <si>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mt08eme040</t>
  </si>
  <si>
    <t xml:space="preserve">m²</t>
  </si>
  <si>
    <t xml:space="preserve">Paneles metálicos de varias dimensiones, para encofrar elementos de hormigón.</t>
  </si>
  <si>
    <t xml:space="preserve">mt50spa052b</t>
  </si>
  <si>
    <t xml:space="preserve">m</t>
  </si>
  <si>
    <t xml:space="preserve">Tablón de madera de pino, de 20x7,2 cm.</t>
  </si>
  <si>
    <t xml:space="preserve">mt50spa081a</t>
  </si>
  <si>
    <t xml:space="preserve">Ud</t>
  </si>
  <si>
    <t xml:space="preserve">Puntal metálico telescópico, de hasta 3 m de altura.</t>
  </si>
  <si>
    <t xml:space="preserve">mt08eme051a</t>
  </si>
  <si>
    <t xml:space="preserve">m</t>
  </si>
  <si>
    <t xml:space="preserve">Fleje de acero galvanizado, para encofrado metálico.</t>
  </si>
  <si>
    <t xml:space="preserve">mt08var050</t>
  </si>
  <si>
    <t xml:space="preserve">kg</t>
  </si>
  <si>
    <t xml:space="preserve">Alambre galvanizado para atar, de 1,30 mm de diámetro.</t>
  </si>
  <si>
    <t xml:space="preserve">mt08var060</t>
  </si>
  <si>
    <t xml:space="preserve">kg</t>
  </si>
  <si>
    <t xml:space="preserve">Puntas de acero de 20x100 mm.</t>
  </si>
  <si>
    <t xml:space="preserve">mt08dba010b</t>
  </si>
  <si>
    <t xml:space="preserve">l</t>
  </si>
  <si>
    <t xml:space="preserve">Agente desmoldeante, a base de aceites especiales, emulsionable en agua para encofrados metálicos, fenólicos o de madera.</t>
  </si>
  <si>
    <t xml:space="preserve">mt07aco020a</t>
  </si>
  <si>
    <t xml:space="preserve">Ud</t>
  </si>
  <si>
    <t xml:space="preserve">Separador homologado para cimentaciones.</t>
  </si>
  <si>
    <t xml:space="preserve">mt07aco010c</t>
  </si>
  <si>
    <t xml:space="preserve">kg</t>
  </si>
  <si>
    <t xml:space="preserve">Ferralla elaborada en taller industrial con acero en barras corrugadas, UNE-EN 10080 B 500 S, de varios diámetros.</t>
  </si>
  <si>
    <t xml:space="preserve">mt10haf010nga</t>
  </si>
  <si>
    <t xml:space="preserve">m³</t>
  </si>
  <si>
    <t xml:space="preserve">Hormigón HA-25/B/20/IIa, fabricado en central.</t>
  </si>
  <si>
    <t xml:space="preserve">Subtotal materiales:</t>
  </si>
  <si>
    <t xml:space="preserve">Equipo y maquinaria</t>
  </si>
  <si>
    <t xml:space="preserve">mq01exn020a</t>
  </si>
  <si>
    <t xml:space="preserve">h</t>
  </si>
  <si>
    <t xml:space="preserve">Retroexcavadora hidráulica sobre neumáticos, de 105 kW.</t>
  </si>
  <si>
    <t xml:space="preserve">mq01ret010</t>
  </si>
  <si>
    <t xml:space="preserve">h</t>
  </si>
  <si>
    <t xml:space="preserve">Miniretrocargadora sobre neumáticos de 15 kW.</t>
  </si>
  <si>
    <t xml:space="preserve">Subtotal equipo y maquinaria:</t>
  </si>
  <si>
    <t xml:space="preserve">Mano de 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</si>
  <si>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</si>
  <si>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</si>
  <si>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</si>
  <si>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</si>
  <si>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</si>
  <si>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Ayudante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</si>
  <si>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</si>
  <si>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</si>
  <si>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</si>
  <si>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</si>
  <si>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</si>
  <si>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Ayudante ferrallista.</t>
  </si>
  <si>
    <t xml:space="preserve">mo045</t>
  </si>
  <si>
    <t xml:space="preserve">h</t>
  </si>
  <si>
    <t xml:space="preserve">Oficial 1ª estructurista, en trabajos de puesta en obra del hormigón.</t>
  </si>
  <si>
    <t xml:space="preserve">mo092</t>
  </si>
  <si>
    <t xml:space="preserve">h</t>
  </si>
  <si>
    <t xml:space="preserve">Ayudante estructurista, en trabajos de puesta en obra del hormigón.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</si>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</sst>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7.99" customWidth="1"/>
    <col min="4" max="4" width="51.51" customWidth="1"/>
    <col min="5" max="5" width="16.66" customWidth="1"/>
    <col min="6" max="6" width="12.24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1.000000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0.007000</v>
      </c>
      <c r="F10" s="12">
        <v>52.000000</v>
      </c>
      <c r="G10" s="12">
        <f ca="1">ROUND(INDIRECT(ADDRESS(ROW()+(0), COLUMN()+(-2), 1))*INDIRECT(ADDRESS(ROW()+(0), COLUMN()+(-1), 1)), 2)</f>
        <v>0.360000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0.028000</v>
      </c>
      <c r="F11" s="12">
        <v>4.390000</v>
      </c>
      <c r="G11" s="12">
        <f ca="1">ROUND(INDIRECT(ADDRESS(ROW()+(0), COLUMN()+(-2), 1))*INDIRECT(ADDRESS(ROW()+(0), COLUMN()+(-1), 1)), 2)</f>
        <v>0.120000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0.018000</v>
      </c>
      <c r="F12" s="12">
        <v>13.370000</v>
      </c>
      <c r="G12" s="12">
        <f ca="1">ROUND(INDIRECT(ADDRESS(ROW()+(0), COLUMN()+(-2), 1))*INDIRECT(ADDRESS(ROW()+(0), COLUMN()+(-1), 1)), 2)</f>
        <v>0.240000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0.140000</v>
      </c>
      <c r="F13" s="12">
        <v>0.290000</v>
      </c>
      <c r="G13" s="12">
        <f ca="1">ROUND(INDIRECT(ADDRESS(ROW()+(0), COLUMN()+(-2), 1))*INDIRECT(ADDRESS(ROW()+(0), COLUMN()+(-1), 1)), 2)</f>
        <v>0.040000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0.270000</v>
      </c>
      <c r="F14" s="12">
        <v>1.100000</v>
      </c>
      <c r="G14" s="12">
        <f ca="1">ROUND(INDIRECT(ADDRESS(ROW()+(0), COLUMN()+(-2), 1))*INDIRECT(ADDRESS(ROW()+(0), COLUMN()+(-1), 1)), 2)</f>
        <v>0.300000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0.140000</v>
      </c>
      <c r="F15" s="12">
        <v>7.000000</v>
      </c>
      <c r="G15" s="12">
        <f ca="1">ROUND(INDIRECT(ADDRESS(ROW()+(0), COLUMN()+(-2), 1))*INDIRECT(ADDRESS(ROW()+(0), COLUMN()+(-1), 1)), 2)</f>
        <v>0.980000</v>
      </c>
    </row>
    <row r="16" spans="1:7" ht="34.50" thickBot="1" customHeight="1">
      <c r="A16" s="1" t="s">
        <v>30</v>
      </c>
      <c r="B16" s="1"/>
      <c r="C16" s="10" t="s">
        <v>31</v>
      </c>
      <c r="D16" s="1" t="s">
        <v>32</v>
      </c>
      <c r="E16" s="11">
        <v>0.042000</v>
      </c>
      <c r="F16" s="12">
        <v>1.980000</v>
      </c>
      <c r="G16" s="12">
        <f ca="1">ROUND(INDIRECT(ADDRESS(ROW()+(0), COLUMN()+(-2), 1))*INDIRECT(ADDRESS(ROW()+(0), COLUMN()+(-1), 1)), 2)</f>
        <v>0.080000</v>
      </c>
    </row>
    <row r="17" spans="1:7" ht="13.50" thickBot="1" customHeight="1">
      <c r="A17" s="1" t="s">
        <v>33</v>
      </c>
      <c r="B17" s="1"/>
      <c r="C17" s="10" t="s">
        <v>34</v>
      </c>
      <c r="D17" s="1" t="s">
        <v>35</v>
      </c>
      <c r="E17" s="11">
        <v>3.000000</v>
      </c>
      <c r="F17" s="12">
        <v>0.130000</v>
      </c>
      <c r="G17" s="12">
        <f ca="1">ROUND(INDIRECT(ADDRESS(ROW()+(0), COLUMN()+(-2), 1))*INDIRECT(ADDRESS(ROW()+(0), COLUMN()+(-1), 1)), 2)</f>
        <v>0.390000</v>
      </c>
    </row>
    <row r="18" spans="1:7" ht="24.00" thickBot="1" customHeight="1">
      <c r="A18" s="1" t="s">
        <v>36</v>
      </c>
      <c r="B18" s="1"/>
      <c r="C18" s="10" t="s">
        <v>37</v>
      </c>
      <c r="D18" s="1" t="s">
        <v>38</v>
      </c>
      <c r="E18" s="11">
        <v>25.000000</v>
      </c>
      <c r="F18" s="12">
        <v>0.810000</v>
      </c>
      <c r="G18" s="12">
        <f ca="1">ROUND(INDIRECT(ADDRESS(ROW()+(0), COLUMN()+(-2), 1))*INDIRECT(ADDRESS(ROW()+(0), COLUMN()+(-1), 1)), 2)</f>
        <v>20.250000</v>
      </c>
    </row>
    <row r="19" spans="1:7" ht="13.50" thickBot="1" customHeight="1">
      <c r="A19" s="1" t="s">
        <v>39</v>
      </c>
      <c r="B19" s="1"/>
      <c r="C19" s="10" t="s">
        <v>40</v>
      </c>
      <c r="D19" s="1" t="s">
        <v>41</v>
      </c>
      <c r="E19" s="13">
        <v>0.385000</v>
      </c>
      <c r="F19" s="14">
        <v>76.880000</v>
      </c>
      <c r="G19" s="14">
        <f ca="1">ROUND(INDIRECT(ADDRESS(ROW()+(0), COLUMN()+(-2), 1))*INDIRECT(ADDRESS(ROW()+(0), COLUMN()+(-1), 1)), 2)</f>
        <v>29.600000</v>
      </c>
    </row>
    <row r="20" spans="1:7" ht="13.50" thickBot="1" customHeight="1">
      <c r="A20" s="15"/>
      <c r="B20" s="15"/>
      <c r="C20" s="15"/>
      <c r="D20" s="15"/>
      <c r="E20" s="9" t="s">
        <v>42</v>
      </c>
      <c r="F20" s="9"/>
      <c r="G2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52.360000</v>
      </c>
    </row>
    <row r="21" spans="1:7" ht="13.50" thickBot="1" customHeight="1">
      <c r="A21" s="15">
        <v>2.000000</v>
      </c>
      <c r="B21" s="15"/>
      <c r="C21" s="15"/>
      <c r="D21" s="18" t="s">
        <v>43</v>
      </c>
      <c r="E21" s="18"/>
      <c r="F21" s="15"/>
      <c r="G21" s="15"/>
    </row>
    <row r="22" spans="1:7" ht="13.50" thickBot="1" customHeight="1">
      <c r="A22" s="1" t="s">
        <v>44</v>
      </c>
      <c r="B22" s="1"/>
      <c r="C22" s="10" t="s">
        <v>45</v>
      </c>
      <c r="D22" s="1" t="s">
        <v>46</v>
      </c>
      <c r="E22" s="11">
        <v>0.256000</v>
      </c>
      <c r="F22" s="12">
        <v>46.240000</v>
      </c>
      <c r="G22" s="12">
        <f ca="1">ROUND(INDIRECT(ADDRESS(ROW()+(0), COLUMN()+(-2), 1))*INDIRECT(ADDRESS(ROW()+(0), COLUMN()+(-1), 1)), 2)</f>
        <v>11.840000</v>
      </c>
    </row>
    <row r="23" spans="1:7" ht="13.50" thickBot="1" customHeight="1">
      <c r="A23" s="1" t="s">
        <v>47</v>
      </c>
      <c r="B23" s="1"/>
      <c r="C23" s="10" t="s">
        <v>48</v>
      </c>
      <c r="D23" s="1" t="s">
        <v>49</v>
      </c>
      <c r="E23" s="13">
        <v>0.119000</v>
      </c>
      <c r="F23" s="14">
        <v>40.850000</v>
      </c>
      <c r="G23" s="14">
        <f ca="1">ROUND(INDIRECT(ADDRESS(ROW()+(0), COLUMN()+(-2), 1))*INDIRECT(ADDRESS(ROW()+(0), COLUMN()+(-1), 1)), 2)</f>
        <v>4.860000</v>
      </c>
    </row>
    <row r="24" spans="1:7" ht="13.50" thickBot="1" customHeight="1">
      <c r="A24" s="15"/>
      <c r="B24" s="15"/>
      <c r="C24" s="15"/>
      <c r="D24" s="15"/>
      <c r="E24" s="9" t="s">
        <v>50</v>
      </c>
      <c r="F24" s="9"/>
      <c r="G24" s="17">
        <f ca="1">ROUND(SUM(INDIRECT(ADDRESS(ROW()+(-1), COLUMN()+(0), 1)),INDIRECT(ADDRESS(ROW()+(-2), COLUMN()+(0), 1))), 2)</f>
        <v>16.700000</v>
      </c>
    </row>
    <row r="25" spans="1:7" ht="13.50" thickBot="1" customHeight="1">
      <c r="A25" s="15">
        <v>3.000000</v>
      </c>
      <c r="B25" s="15"/>
      <c r="C25" s="15"/>
      <c r="D25" s="18" t="s">
        <v>51</v>
      </c>
      <c r="E25" s="18"/>
      <c r="F25" s="15"/>
      <c r="G25" s="15"/>
    </row>
    <row r="26" spans="1:7" ht="13.50" thickBot="1" customHeight="1">
      <c r="A26" s="1" t="s">
        <v>52</v>
      </c>
      <c r="B26" s="1"/>
      <c r="C26" s="10" t="s">
        <v>53</v>
      </c>
      <c r="D26" s="1" t="s">
        <v>54</v>
      </c>
      <c r="E26" s="11">
        <v>0.467000</v>
      </c>
      <c r="F26" s="12">
        <v>18.420000</v>
      </c>
      <c r="G26" s="12">
        <f ca="1">ROUND(INDIRECT(ADDRESS(ROW()+(0), COLUMN()+(-2), 1))*INDIRECT(ADDRESS(ROW()+(0), COLUMN()+(-1), 1)), 2)</f>
        <v>8.600000</v>
      </c>
    </row>
    <row r="27" spans="1:7" ht="13.50" thickBot="1" customHeight="1">
      <c r="A27" s="1" t="s">
        <v>55</v>
      </c>
      <c r="B27" s="1"/>
      <c r="C27" s="10" t="s">
        <v>56</v>
      </c>
      <c r="D27" s="1" t="s">
        <v>57</v>
      </c>
      <c r="E27" s="11">
        <v>0.622000</v>
      </c>
      <c r="F27" s="12">
        <v>17.250000</v>
      </c>
      <c r="G27" s="12">
        <f ca="1">ROUND(INDIRECT(ADDRESS(ROW()+(0), COLUMN()+(-2), 1))*INDIRECT(ADDRESS(ROW()+(0), COLUMN()+(-1), 1)), 2)</f>
        <v>10.730000</v>
      </c>
    </row>
    <row r="28" spans="1:7" ht="13.50" thickBot="1" customHeight="1">
      <c r="A28" s="1" t="s">
        <v>58</v>
      </c>
      <c r="B28" s="1"/>
      <c r="C28" s="10" t="s">
        <v>59</v>
      </c>
      <c r="D28" s="1" t="s">
        <v>60</v>
      </c>
      <c r="E28" s="11">
        <v>0.111000</v>
      </c>
      <c r="F28" s="12">
        <v>18.420000</v>
      </c>
      <c r="G28" s="12">
        <f ca="1">ROUND(INDIRECT(ADDRESS(ROW()+(0), COLUMN()+(-2), 1))*INDIRECT(ADDRESS(ROW()+(0), COLUMN()+(-1), 1)), 2)</f>
        <v>2.040000</v>
      </c>
    </row>
    <row r="29" spans="1:7" ht="13.50" thickBot="1" customHeight="1">
      <c r="A29" s="1" t="s">
        <v>61</v>
      </c>
      <c r="B29" s="1"/>
      <c r="C29" s="10" t="s">
        <v>62</v>
      </c>
      <c r="D29" s="1" t="s">
        <v>63</v>
      </c>
      <c r="E29" s="11">
        <v>0.111000</v>
      </c>
      <c r="F29" s="12">
        <v>17.250000</v>
      </c>
      <c r="G29" s="12">
        <f ca="1">ROUND(INDIRECT(ADDRESS(ROW()+(0), COLUMN()+(-2), 1))*INDIRECT(ADDRESS(ROW()+(0), COLUMN()+(-1), 1)), 2)</f>
        <v>1.910000</v>
      </c>
    </row>
    <row r="30" spans="1:7" ht="24.00" thickBot="1" customHeight="1">
      <c r="A30" s="1" t="s">
        <v>64</v>
      </c>
      <c r="B30" s="1"/>
      <c r="C30" s="10" t="s">
        <v>65</v>
      </c>
      <c r="D30" s="1" t="s">
        <v>66</v>
      </c>
      <c r="E30" s="11">
        <v>0.030000</v>
      </c>
      <c r="F30" s="12">
        <v>18.420000</v>
      </c>
      <c r="G30" s="12">
        <f ca="1">ROUND(INDIRECT(ADDRESS(ROW()+(0), COLUMN()+(-2), 1))*INDIRECT(ADDRESS(ROW()+(0), COLUMN()+(-1), 1)), 2)</f>
        <v>0.550000</v>
      </c>
    </row>
    <row r="31" spans="1:7" ht="24.00" thickBot="1" customHeight="1">
      <c r="A31" s="1" t="s">
        <v>67</v>
      </c>
      <c r="B31" s="1"/>
      <c r="C31" s="10" t="s">
        <v>68</v>
      </c>
      <c r="D31" s="1" t="s">
        <v>69</v>
      </c>
      <c r="E31" s="11">
        <v>0.120000</v>
      </c>
      <c r="F31" s="12">
        <v>17.250000</v>
      </c>
      <c r="G31" s="12">
        <f ca="1">ROUND(INDIRECT(ADDRESS(ROW()+(0), COLUMN()+(-2), 1))*INDIRECT(ADDRESS(ROW()+(0), COLUMN()+(-1), 1)), 2)</f>
        <v>2.070000</v>
      </c>
    </row>
    <row r="32" spans="1:7" ht="13.50" thickBot="1" customHeight="1">
      <c r="A32" s="1" t="s">
        <v>70</v>
      </c>
      <c r="B32" s="1"/>
      <c r="C32" s="10" t="s">
        <v>71</v>
      </c>
      <c r="D32" s="1" t="s">
        <v>72</v>
      </c>
      <c r="E32" s="13">
        <v>0.257000</v>
      </c>
      <c r="F32" s="14">
        <v>16.160000</v>
      </c>
      <c r="G32" s="14">
        <f ca="1">ROUND(INDIRECT(ADDRESS(ROW()+(0), COLUMN()+(-2), 1))*INDIRECT(ADDRESS(ROW()+(0), COLUMN()+(-1), 1)), 2)</f>
        <v>4.150000</v>
      </c>
    </row>
    <row r="33" spans="1:7" ht="13.50" thickBot="1" customHeight="1">
      <c r="A33" s="15"/>
      <c r="B33" s="15"/>
      <c r="C33" s="15"/>
      <c r="D33" s="15"/>
      <c r="E33" s="9" t="s">
        <v>73</v>
      </c>
      <c r="F33" s="9"/>
      <c r="G33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30.050000</v>
      </c>
    </row>
    <row r="34" spans="1:7" ht="13.50" thickBot="1" customHeight="1">
      <c r="A34" s="15">
        <v>4.000000</v>
      </c>
      <c r="B34" s="15"/>
      <c r="C34" s="15"/>
      <c r="D34" s="18" t="s">
        <v>74</v>
      </c>
      <c r="E34" s="18"/>
      <c r="F34" s="15"/>
      <c r="G34" s="15"/>
    </row>
    <row r="35" spans="1:7" ht="13.50" thickBot="1" customHeight="1">
      <c r="A35" s="19"/>
      <c r="B35" s="19"/>
      <c r="C35" s="20" t="s">
        <v>75</v>
      </c>
      <c r="D35" s="19" t="s">
        <v>76</v>
      </c>
      <c r="E35" s="13">
        <v>2.000000</v>
      </c>
      <c r="F35" s="14">
        <f ca="1">ROUND(SUM(INDIRECT(ADDRESS(ROW()+(-2), COLUMN()+(1), 1)),INDIRECT(ADDRESS(ROW()+(-11), COLUMN()+(1), 1)),INDIRECT(ADDRESS(ROW()+(-15), COLUMN()+(1), 1))), 2)</f>
        <v>99.110000</v>
      </c>
      <c r="G35" s="14">
        <f ca="1">ROUND(INDIRECT(ADDRESS(ROW()+(0), COLUMN()+(-2), 1))*INDIRECT(ADDRESS(ROW()+(0), COLUMN()+(-1), 1))/100, 2)</f>
        <v>1.980000</v>
      </c>
    </row>
    <row r="36" spans="1:7" ht="13.50" thickBot="1" customHeight="1">
      <c r="A36" s="8"/>
      <c r="B36" s="8"/>
      <c r="C36" s="8"/>
      <c r="D36" s="8"/>
      <c r="E36" s="21" t="s">
        <v>77</v>
      </c>
      <c r="F36" s="21"/>
      <c r="G36" s="22">
        <f ca="1">ROUND(SUM(INDIRECT(ADDRESS(ROW()+(-1), COLUMN()+(0), 1)),INDIRECT(ADDRESS(ROW()+(-3), COLUMN()+(0), 1)),INDIRECT(ADDRESS(ROW()+(-12), COLUMN()+(0), 1)),INDIRECT(ADDRESS(ROW()+(-16), COLUMN()+(0), 1))), 2)</f>
        <v>101.090000</v>
      </c>
    </row>
  </sheetData>
  <mergeCells count="4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E20:F20"/>
    <mergeCell ref="A21:B21"/>
    <mergeCell ref="D21:E21"/>
    <mergeCell ref="A22:B22"/>
    <mergeCell ref="A23:B23"/>
    <mergeCell ref="A24:B24"/>
    <mergeCell ref="E24:F24"/>
    <mergeCell ref="A25:B25"/>
    <mergeCell ref="D25:E25"/>
    <mergeCell ref="A26:B26"/>
    <mergeCell ref="A27:B27"/>
    <mergeCell ref="A28:B28"/>
    <mergeCell ref="A29:B29"/>
    <mergeCell ref="A30:B30"/>
    <mergeCell ref="A31:B31"/>
    <mergeCell ref="A32:B32"/>
    <mergeCell ref="A33:B33"/>
    <mergeCell ref="E33:F33"/>
    <mergeCell ref="A34:B34"/>
    <mergeCell ref="D34:E34"/>
    <mergeCell ref="A35:B35"/>
    <mergeCell ref="A36:B36"/>
    <mergeCell ref="E36:F36"/>
  </mergeCells>
  <pageMargins left="0.620079" right="0.472441" top="0.472441" bottom="0.472441" header="0.0" footer="0.0"/>
  <pageSetup paperSize="9" orientation="portrait"/>
  <rowBreaks count="0" manualBreakCount="0">
    </rowBreaks>
</worksheet>
</file>