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<sst xmlns="http://schemas.openxmlformats.org/spreadsheetml/2006/main" count="56" uniqueCount="56">
  <si>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</si>
  <si>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ANS010</t>
  </si>
  <si>
    <t xml:space="preserve">m²</t>
  </si>
  <si>
    <t xml:space="preserve">Solera de hormigón.</t>
  </si>
  <si>
    <r>
      <rPr>
        <sz val="8.25"/>
        <color rgb="FF000000"/>
        <rFont val="Arial"/>
        <family val="2"/>
      </rPr>
      <t xml:space="preserve">Solera de hormigón en masa de 10 cm de espesor, realizada con hormigón HM-25/F/20/IIa, i.work SUSTENTA "HEIDELBERGCEMENT HISPANIA", fabricado en central, y vertido desde camión, extendido y vibrado manual mediante regla vibrante, sin tratamiento de su superficie; con juntas de retracción de 5 mm de espesor, mediante corte con disco de diamante. Incluso panel de poliestireno expandido de 3 cm de espesor, para la ejecución de juntas de dilatación. El precio no incluye la base de la solera.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</si>
  <si>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</si>
  <si>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</si>
  <si>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</si>
  <si>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</si>
  <si>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</si>
  <si>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</si>
  <si>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</si>
  <si>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mt10hai160Aa</t>
  </si>
  <si>
    <t xml:space="preserve">m³</t>
  </si>
  <si>
    <t xml:space="preserve">Hormigón HM-25/F/20/IIa, i.work SUSTENTA "HEIDELBERGCEMENT HISPANIA", fabricado en central.</t>
  </si>
  <si>
    <t xml:space="preserve">mt16pea020c</t>
  </si>
  <si>
    <t xml:space="preserve">m²</t>
  </si>
  <si>
    <t xml:space="preserve">Panel rígido de poliestireno expandido, según UNE-EN 13163, mecanizado lateral recto, de 30 mm de espesor, resistencia térmica 0,8 m²K/W, conductividad térmica 0,036 W/(mK), para junta de dilatación.</t>
  </si>
  <si>
    <t xml:space="preserve">Subtotal materiales:</t>
  </si>
  <si>
    <t xml:space="preserve">Equipo y maquinaria</t>
  </si>
  <si>
    <t xml:space="preserve">mq06vib020</t>
  </si>
  <si>
    <t xml:space="preserve">h</t>
  </si>
  <si>
    <t xml:space="preserve">Regla vibrante de 3 m.</t>
  </si>
  <si>
    <t xml:space="preserve">mq06cor020</t>
  </si>
  <si>
    <t xml:space="preserve">h</t>
  </si>
  <si>
    <t xml:space="preserve">Equipo para corte de juntas en soleras de hormigón.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</si>
  <si>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</si>
  <si>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</si>
  <si>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</si>
  <si>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</si>
  <si>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</si>
  <si>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</si>
  <si>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</si>
  <si>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</si>
  <si>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</si>
  <si>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</si>
  <si>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</si>
  <si>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mo077</t>
  </si>
  <si>
    <t xml:space="preserve">h</t>
  </si>
  <si>
    <t xml:space="preserve">Ayudante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</si>
  <si>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</si>
  <si>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</si>
  <si>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</si>
  <si>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</si>
  <si>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1,20€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</si>
  <si>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</si>
  <si>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</si>
  <si>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</si>
  <si>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</si>
  <si>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</si>
  <si>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13163:2013/A1:2015</t>
  </si>
  <si>
    <t xml:space="preserve">1/3/4</t>
  </si>
  <si>
    <t xml:space="preserve">Productos aislantes térmicos para aplicaciones en la edificación. Productos manufacturados de poliestireno expandido (EPS).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</si>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</sst>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6.29" customWidth="1"/>
    <col min="5" max="5" width="69.87" customWidth="1"/>
    <col min="6" max="6" width="1.87" customWidth="1"/>
    <col min="7" max="7" width="12.75" customWidth="1"/>
    <col min="8" max="8" width="1.53" customWidth="1"/>
    <col min="9" max="9" width="12.75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0.105</v>
      </c>
      <c r="G10" s="11"/>
      <c r="H10" s="11"/>
      <c r="I10" s="12">
        <v>107.2</v>
      </c>
      <c r="J10" s="12">
        <f ca="1">ROUND(INDIRECT(ADDRESS(ROW()+(0), COLUMN()+(-4), 1))*INDIRECT(ADDRESS(ROW()+(0), COLUMN()+(-1), 1)), 2)</f>
        <v>11.26</v>
      </c>
    </row>
    <row r="11" spans="1:10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0.05</v>
      </c>
      <c r="G11" s="13"/>
      <c r="H11" s="13"/>
      <c r="I11" s="14">
        <v>2.01</v>
      </c>
      <c r="J11" s="14">
        <f ca="1">ROUND(INDIRECT(ADDRESS(ROW()+(0), COLUMN()+(-4), 1))*INDIRECT(ADDRESS(ROW()+(0), COLUMN()+(-1), 1)), 2)</f>
        <v>0.1</v>
      </c>
    </row>
    <row r="12" spans="1:10" ht="13.50" thickBot="1" customHeight="1">
      <c r="A12" s="15"/>
      <c r="B12" s="15"/>
      <c r="C12" s="15"/>
      <c r="D12" s="15"/>
      <c r="E12" s="15"/>
      <c r="F12" s="9" t="s">
        <v>18</v>
      </c>
      <c r="G12" s="9"/>
      <c r="H12" s="9"/>
      <c r="I12" s="9"/>
      <c r="J12" s="17">
        <f ca="1">ROUND(SUM(INDIRECT(ADDRESS(ROW()+(-1), COLUMN()+(0), 1)),INDIRECT(ADDRESS(ROW()+(-2), COLUMN()+(0), 1))), 2)</f>
        <v>11.36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0.084</v>
      </c>
      <c r="G14" s="11"/>
      <c r="H14" s="11"/>
      <c r="I14" s="12">
        <v>4.67</v>
      </c>
      <c r="J14" s="12">
        <f ca="1">ROUND(INDIRECT(ADDRESS(ROW()+(0), COLUMN()+(-4), 1))*INDIRECT(ADDRESS(ROW()+(0), COLUMN()+(-1), 1)), 2)</f>
        <v>0.39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0.082</v>
      </c>
      <c r="G15" s="13"/>
      <c r="H15" s="13"/>
      <c r="I15" s="14">
        <v>9.5</v>
      </c>
      <c r="J15" s="14">
        <f ca="1">ROUND(INDIRECT(ADDRESS(ROW()+(0), COLUMN()+(-4), 1))*INDIRECT(ADDRESS(ROW()+(0), COLUMN()+(-1), 1)), 2)</f>
        <v>0.78</v>
      </c>
    </row>
    <row r="16" spans="1:10" ht="13.50" thickBot="1" customHeight="1">
      <c r="A16" s="15"/>
      <c r="B16" s="15"/>
      <c r="C16" s="15"/>
      <c r="D16" s="15"/>
      <c r="E16" s="15"/>
      <c r="F16" s="9" t="s">
        <v>26</v>
      </c>
      <c r="G16" s="9"/>
      <c r="H16" s="9"/>
      <c r="I16" s="9"/>
      <c r="J16" s="17">
        <f ca="1">ROUND(SUM(INDIRECT(ADDRESS(ROW()+(-1), COLUMN()+(0), 1)),INDIRECT(ADDRESS(ROW()+(-2), COLUMN()+(0), 1))), 2)</f>
        <v>1.17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0.082</v>
      </c>
      <c r="G18" s="11"/>
      <c r="H18" s="11"/>
      <c r="I18" s="12">
        <v>18.12</v>
      </c>
      <c r="J18" s="12">
        <f ca="1">ROUND(INDIRECT(ADDRESS(ROW()+(0), COLUMN()+(-4), 1))*INDIRECT(ADDRESS(ROW()+(0), COLUMN()+(-1), 1)), 2)</f>
        <v>1.49</v>
      </c>
    </row>
    <row r="19" spans="1:10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0.06</v>
      </c>
      <c r="G19" s="11"/>
      <c r="H19" s="11"/>
      <c r="I19" s="12">
        <v>19.03</v>
      </c>
      <c r="J19" s="12">
        <f ca="1">ROUND(INDIRECT(ADDRESS(ROW()+(0), COLUMN()+(-4), 1))*INDIRECT(ADDRESS(ROW()+(0), COLUMN()+(-1), 1)), 2)</f>
        <v>1.14</v>
      </c>
    </row>
    <row r="20" spans="1:10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0.06</v>
      </c>
      <c r="G20" s="11"/>
      <c r="H20" s="11"/>
      <c r="I20" s="12">
        <v>17.82</v>
      </c>
      <c r="J20" s="12">
        <f ca="1">ROUND(INDIRECT(ADDRESS(ROW()+(0), COLUMN()+(-4), 1))*INDIRECT(ADDRESS(ROW()+(0), COLUMN()+(-1), 1)), 2)</f>
        <v>1.07</v>
      </c>
    </row>
    <row r="21" spans="1:10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0.03</v>
      </c>
      <c r="G21" s="13"/>
      <c r="H21" s="13"/>
      <c r="I21" s="14">
        <v>18.05</v>
      </c>
      <c r="J21" s="14">
        <f ca="1">ROUND(INDIRECT(ADDRESS(ROW()+(0), COLUMN()+(-4), 1))*INDIRECT(ADDRESS(ROW()+(0), COLUMN()+(-1), 1)), 2)</f>
        <v>0.54</v>
      </c>
    </row>
    <row r="22" spans="1:10" ht="13.50" thickBot="1" customHeight="1">
      <c r="A22" s="15"/>
      <c r="B22" s="15"/>
      <c r="C22" s="15"/>
      <c r="D22" s="15"/>
      <c r="E22" s="15"/>
      <c r="F22" s="9" t="s">
        <v>40</v>
      </c>
      <c r="G22" s="9"/>
      <c r="H22" s="9"/>
      <c r="I22" s="9"/>
      <c r="J22" s="17">
        <f ca="1">ROUND(SUM(INDIRECT(ADDRESS(ROW()+(-1), COLUMN()+(0), 1)),INDIRECT(ADDRESS(ROW()+(-2), COLUMN()+(0), 1)),INDIRECT(ADDRESS(ROW()+(-3), COLUMN()+(0), 1)),INDIRECT(ADDRESS(ROW()+(-4), COLUMN()+(0), 1))), 2)</f>
        <v>4.24</v>
      </c>
    </row>
    <row r="23" spans="1:10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8"/>
      <c r="H23" s="18"/>
      <c r="I23" s="15"/>
      <c r="J23" s="15"/>
    </row>
    <row r="24" spans="1:10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3"/>
      <c r="H24" s="13"/>
      <c r="I24" s="14">
        <f ca="1">ROUND(SUM(INDIRECT(ADDRESS(ROW()+(-2), COLUMN()+(1), 1)),INDIRECT(ADDRESS(ROW()+(-8), COLUMN()+(1), 1)),INDIRECT(ADDRESS(ROW()+(-12), COLUMN()+(1), 1))), 2)</f>
        <v>16.77</v>
      </c>
      <c r="J24" s="14">
        <f ca="1">ROUND(INDIRECT(ADDRESS(ROW()+(0), COLUMN()+(-4), 1))*INDIRECT(ADDRESS(ROW()+(0), COLUMN()+(-1), 1))/100, 2)</f>
        <v>0.34</v>
      </c>
    </row>
    <row r="25" spans="1:10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4"/>
      <c r="H25" s="24"/>
      <c r="I25" s="25"/>
      <c r="J25" s="26">
        <f ca="1">ROUND(SUM(INDIRECT(ADDRESS(ROW()+(-1), COLUMN()+(0), 1)),INDIRECT(ADDRESS(ROW()+(-3), COLUMN()+(0), 1)),INDIRECT(ADDRESS(ROW()+(-9), COLUMN()+(0), 1)),INDIRECT(ADDRESS(ROW()+(-13), COLUMN()+(0), 1))), 2)</f>
        <v>17.11</v>
      </c>
    </row>
    <row r="28" spans="1:10" ht="13.50" thickBot="1" customHeight="1">
      <c r="A28" s="27" t="s">
        <v>46</v>
      </c>
      <c r="B28" s="27"/>
      <c r="C28" s="27"/>
      <c r="D28" s="27"/>
      <c r="E28" s="27"/>
      <c r="F28" s="27"/>
      <c r="G28" s="27" t="s">
        <v>47</v>
      </c>
      <c r="H28" s="27" t="s">
        <v>48</v>
      </c>
      <c r="I28" s="27"/>
      <c r="J28" s="27" t="s">
        <v>49</v>
      </c>
    </row>
    <row r="29" spans="1:10" ht="13.50" thickBot="1" customHeight="1">
      <c r="A29" s="28" t="s">
        <v>50</v>
      </c>
      <c r="B29" s="28"/>
      <c r="C29" s="28"/>
      <c r="D29" s="28"/>
      <c r="E29" s="28"/>
      <c r="F29" s="28"/>
      <c r="G29" s="29">
        <v>1.07202e+006</v>
      </c>
      <c r="H29" s="29">
        <v>1.07202e+006</v>
      </c>
      <c r="I29" s="29"/>
      <c r="J29" s="29" t="s">
        <v>51</v>
      </c>
    </row>
    <row r="30" spans="1:10" ht="24.00" thickBot="1" customHeight="1">
      <c r="A30" s="30" t="s">
        <v>52</v>
      </c>
      <c r="B30" s="30"/>
      <c r="C30" s="30"/>
      <c r="D30" s="30"/>
      <c r="E30" s="30"/>
      <c r="F30" s="30"/>
      <c r="G30" s="31"/>
      <c r="H30" s="31"/>
      <c r="I30" s="31"/>
      <c r="J30" s="31"/>
    </row>
    <row r="33" spans="1:1" ht="33.75" thickBot="1" customHeight="1">
      <c r="A33" s="1" t="s">
        <v>53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54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55</v>
      </c>
      <c r="B35" s="1"/>
      <c r="C35" s="1"/>
      <c r="D35" s="1"/>
      <c r="E35" s="1"/>
      <c r="F35" s="1"/>
      <c r="G35" s="1"/>
      <c r="H35" s="1"/>
      <c r="I35" s="1"/>
      <c r="J35" s="1"/>
    </row>
  </sheetData>
  <mergeCells count="67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H11"/>
    <mergeCell ref="A12:B12"/>
    <mergeCell ref="C12:D12"/>
    <mergeCell ref="F12:I12"/>
    <mergeCell ref="A13:B13"/>
    <mergeCell ref="C13:D13"/>
    <mergeCell ref="E13:H13"/>
    <mergeCell ref="A14:B14"/>
    <mergeCell ref="C14:D14"/>
    <mergeCell ref="F14:H14"/>
    <mergeCell ref="A15:B15"/>
    <mergeCell ref="C15:D15"/>
    <mergeCell ref="F15:H15"/>
    <mergeCell ref="A16:B16"/>
    <mergeCell ref="C16:D16"/>
    <mergeCell ref="F16:I16"/>
    <mergeCell ref="A17:B17"/>
    <mergeCell ref="C17:D17"/>
    <mergeCell ref="E17:H17"/>
    <mergeCell ref="A18:B18"/>
    <mergeCell ref="C18:D18"/>
    <mergeCell ref="F18:H18"/>
    <mergeCell ref="A19:B19"/>
    <mergeCell ref="C19:D19"/>
    <mergeCell ref="F19:H19"/>
    <mergeCell ref="A20:B20"/>
    <mergeCell ref="C20:D20"/>
    <mergeCell ref="F20:H20"/>
    <mergeCell ref="A21:B21"/>
    <mergeCell ref="C21:D21"/>
    <mergeCell ref="F21:H21"/>
    <mergeCell ref="A22:B22"/>
    <mergeCell ref="C22:D22"/>
    <mergeCell ref="F22:I22"/>
    <mergeCell ref="A23:B23"/>
    <mergeCell ref="C23:D23"/>
    <mergeCell ref="E23:H23"/>
    <mergeCell ref="A24:B24"/>
    <mergeCell ref="C24:D24"/>
    <mergeCell ref="F24:H24"/>
    <mergeCell ref="A25:E25"/>
    <mergeCell ref="F25:I25"/>
    <mergeCell ref="A28:F28"/>
    <mergeCell ref="H28:I28"/>
    <mergeCell ref="A29:F29"/>
    <mergeCell ref="G29:G30"/>
    <mergeCell ref="H29:I30"/>
    <mergeCell ref="J29:J30"/>
    <mergeCell ref="A30:F30"/>
    <mergeCell ref="A33:J33"/>
    <mergeCell ref="A34:J34"/>
    <mergeCell ref="A35:J35"/>
  </mergeCells>
  <pageMargins left="0.147638" right="0.147638" top="0.206693" bottom="0.206693" header="0.0" footer="0.0"/>
  <pageSetup paperSize="9" orientation="portrait"/>
  <rowBreaks count="0" manualBreakCount="0">
    </rowBreaks>
</worksheet>
</file>